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35" windowHeight="8385" activeTab="1"/>
  </bookViews>
  <sheets>
    <sheet name="УКАЗАНИЯ" sheetId="1" r:id="rId1"/>
    <sheet name="Commitment" sheetId="2" r:id="rId2"/>
    <sheet name="Liabilities" sheetId="3" r:id="rId3"/>
  </sheets>
  <definedNames>
    <definedName name="_xlnm.Print_Area" localSheetId="1">'Commitment'!$B$2:$L$67</definedName>
    <definedName name="_xlnm.Print_Area" localSheetId="2">'Liabilities'!$B$3:$L$31</definedName>
    <definedName name="_xlnm.Print_Area" localSheetId="0">'УКАЗАНИЯ'!$C$2:$L$137</definedName>
    <definedName name="_xlnm.Print_Titles" localSheetId="2">'Liabilities'!$3:$14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D66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8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началното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началното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>.</t>
        </r>
      </text>
    </comment>
    <comment ref="H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0" authorId="0">
      <text>
        <r>
          <rPr>
            <sz val="10"/>
            <rFont val="Times New Roman"/>
            <family val="1"/>
          </rPr>
          <t xml:space="preserve">Прехвърлянията/трансферите,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H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7" authorId="0">
      <text>
        <r>
          <rPr>
            <sz val="10"/>
            <rFont val="Times New Roman"/>
            <family val="1"/>
          </rPr>
          <t xml:space="preserve">Другите промени,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J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крайното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крайното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J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I12" authorId="0">
      <text>
        <r>
          <rPr>
            <sz val="10"/>
            <rFont val="Times New Roman"/>
            <family val="1"/>
          </rPr>
          <t xml:space="preserve">Попълването на </t>
        </r>
        <r>
          <rPr>
            <b/>
            <sz val="10"/>
            <color indexed="18"/>
            <rFont val="Times New Roman"/>
            <family val="1"/>
          </rPr>
          <t>колона (1а)</t>
        </r>
        <r>
          <rPr>
            <sz val="10"/>
            <rFont val="Times New Roman"/>
            <family val="1"/>
          </rPr>
          <t xml:space="preserve"> е опционално.</t>
        </r>
      </text>
    </comment>
    <comment ref="I37" authorId="0">
      <text>
        <r>
          <rPr>
            <sz val="10"/>
            <rFont val="Times New Roman"/>
            <family val="1"/>
          </rPr>
          <t xml:space="preserve">Попълването на </t>
        </r>
        <r>
          <rPr>
            <b/>
            <sz val="10"/>
            <color indexed="18"/>
            <rFont val="Times New Roman"/>
            <family val="1"/>
          </rPr>
          <t>колона (1а)</t>
        </r>
        <r>
          <rPr>
            <sz val="10"/>
            <rFont val="Times New Roman"/>
            <family val="1"/>
          </rPr>
          <t xml:space="preserve"> е опционално.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D3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9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, ако бюджетната организация води сметка в СЕС и е избрала да попълни тази част от справката.
</t>
        </r>
      </text>
    </comment>
    <comment ref="J12" authorId="0">
      <text>
        <r>
          <rPr>
            <sz val="10"/>
            <rFont val="Times New Roman"/>
            <family val="1"/>
          </rPr>
          <t xml:space="preserve">Попълването на данни за </t>
        </r>
        <r>
          <rPr>
            <b/>
            <sz val="10"/>
            <color indexed="18"/>
            <rFont val="Times New Roman"/>
            <family val="1"/>
          </rPr>
          <t>отчетна група СЕС</t>
        </r>
        <r>
          <rPr>
            <sz val="10"/>
            <rFont val="Times New Roman"/>
            <family val="1"/>
          </rPr>
          <t xml:space="preserve"> е опционално.</t>
        </r>
      </text>
    </comment>
    <comment ref="I13" authorId="0">
      <text>
        <r>
          <rPr>
            <sz val="10"/>
            <rFont val="Times New Roman"/>
            <family val="1"/>
          </rPr>
          <t xml:space="preserve">Попълването на </t>
        </r>
        <r>
          <rPr>
            <b/>
            <sz val="10"/>
            <color indexed="18"/>
            <rFont val="Times New Roman"/>
            <family val="1"/>
          </rPr>
          <t>колона (1а)</t>
        </r>
        <r>
          <rPr>
            <sz val="10"/>
            <rFont val="Times New Roman"/>
            <family val="1"/>
          </rPr>
          <t xml:space="preserve"> е опционално.</t>
        </r>
      </text>
    </comment>
  </commentList>
</comments>
</file>

<file path=xl/sharedStrings.xml><?xml version="1.0" encoding="utf-8"?>
<sst xmlns="http://schemas.openxmlformats.org/spreadsheetml/2006/main" count="258" uniqueCount="199">
  <si>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</si>
  <si>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</si>
  <si>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</si>
  <si>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</si>
  <si>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</si>
  <si>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</si>
  <si>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</si>
  <si>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</si>
  <si>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</si>
  <si>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 xml:space="preserve">                             Втори подпис :</t>
  </si>
  <si>
    <t>15.1.</t>
  </si>
  <si>
    <t>15.2.</t>
  </si>
  <si>
    <t>(1а)</t>
  </si>
  <si>
    <r>
      <t xml:space="preserve">ВСИЧКО </t>
    </r>
    <r>
      <rPr>
        <b/>
        <sz val="12"/>
        <rFont val="Times New Roman"/>
        <family val="1"/>
      </rPr>
      <t>ПОЕТИ АН-ГАЖИМЕНТИ</t>
    </r>
  </si>
  <si>
    <t>(3) = (1) + (2)</t>
  </si>
  <si>
    <t>ПОКАЗАТЕЛИ  ЗА ПОЕТИ  АНГАЖИМЕНТИ</t>
  </si>
  <si>
    <t xml:space="preserve"> І. Налични ангажименти на  01 ЯНУАРИ</t>
  </si>
  <si>
    <t xml:space="preserve"> ІІ. ВЪЗНИКНАЛИ за периода ангажименти</t>
  </si>
  <si>
    <t xml:space="preserve"> ІІІ. РЕАЛИЗИРАНИ за периода ангажименти</t>
  </si>
  <si>
    <t xml:space="preserve">                   КЪМ</t>
  </si>
  <si>
    <t xml:space="preserve"> I. ОБЩО налични ангажименти на 01 ЯНУАРИ</t>
  </si>
  <si>
    <t xml:space="preserve">ОБЩО ПОЕТИ АНГАЖИ-МЕНТИ </t>
  </si>
  <si>
    <r>
      <t xml:space="preserve">     1.1.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</si>
  <si>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1.3.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</si>
  <si>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1.4. за </t>
    </r>
    <r>
      <rPr>
        <b/>
        <sz val="12"/>
        <rFont val="Times New Roman"/>
        <family val="1"/>
      </rPr>
      <t>субсидии и капиталови трансфери</t>
    </r>
  </si>
  <si>
    <t>(2а)</t>
  </si>
  <si>
    <t xml:space="preserve">            Първи подпис и печат:</t>
  </si>
  <si>
    <t xml:space="preserve">                                                                                С  П  Р  А  В  К  А </t>
  </si>
  <si>
    <t xml:space="preserve"> II. ОБЩО ВЪЗНИКНАЛИ за периода ангажименти</t>
  </si>
  <si>
    <t xml:space="preserve"> ІІІ. ОБЩО РЕАЛИЗИРАНИ за периода ангажименти</t>
  </si>
  <si>
    <r>
      <t xml:space="preserve">     2.1.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</si>
  <si>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</si>
  <si>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2.4.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</si>
  <si>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3.1.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</si>
  <si>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3.3.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</si>
  <si>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3.4.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</si>
  <si>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4.1.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</si>
  <si>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4.3.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</si>
  <si>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</si>
  <si>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   Дата:</t>
  </si>
  <si>
    <t>Контрола</t>
  </si>
  <si>
    <t xml:space="preserve">                                                                                                         Декларираме, че посочената информация е вярна и точна.</t>
  </si>
  <si>
    <r>
      <t xml:space="preserve">     2.2.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</si>
  <si>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</si>
  <si>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4.2.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</si>
  <si>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1.2.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</si>
  <si>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t xml:space="preserve">     Код по ЕБК</t>
  </si>
  <si>
    <t xml:space="preserve">                                                                                                         (наименование на ОБЩИНАТА)</t>
  </si>
  <si>
    <t>от всички нейни подведомствени разпоредители. Файлът да бъде наименован по следния начин:</t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</si>
  <si>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20XX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</si>
  <si>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5.1.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</si>
  <si>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5.2.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</si>
  <si>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5.3.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</si>
  <si>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5.4.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</si>
  <si>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В </t>
    </r>
    <r>
      <rPr>
        <b/>
        <sz val="12"/>
        <color indexed="18"/>
        <rFont val="Times New Roman CYR"/>
        <family val="0"/>
      </rPr>
      <t>колона (1)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</t>
    </r>
  </si>
  <si>
    <t>В клетките за ръчно въвеждане на суми се попълват само числа. Не следва да се вписват буквени</t>
  </si>
  <si>
    <t>В тази връзка, при попълването на съответните клетки следва да се има предвид, че</t>
  </si>
  <si>
    <r>
      <t xml:space="preserve">В </t>
    </r>
    <r>
      <rPr>
        <b/>
        <sz val="12"/>
        <color indexed="18"/>
        <rFont val="Times New Roman CYR"/>
        <family val="0"/>
      </rPr>
      <t>колона (2а)</t>
    </r>
    <r>
      <rPr>
        <sz val="12"/>
        <color indexed="18"/>
        <rFont val="Times New Roman CYR"/>
        <family val="1"/>
      </rPr>
      <t xml:space="preserve"> на справката се отразяват сумите, отнасящи се само за </t>
    </r>
    <r>
      <rPr>
        <b/>
        <sz val="12"/>
        <color indexed="18"/>
        <rFont val="Times New Roman CYR"/>
        <family val="0"/>
      </rPr>
      <t>ангажиментите, произтичащи от проек-</t>
    </r>
  </si>
  <si>
    <t>15.3.</t>
  </si>
  <si>
    <t>15.4.</t>
  </si>
  <si>
    <t xml:space="preserve">        </t>
  </si>
  <si>
    <t xml:space="preserve">    с нестопанска цел) или чрез директното му вливане в друго съществуващо юридическо лице-небюд-</t>
  </si>
  <si>
    <r>
      <t>в)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 на небюджетни предприятия</t>
    </r>
    <r>
      <rPr>
        <sz val="12"/>
        <color indexed="18"/>
        <rFont val="Times New Roman CYR"/>
        <family val="1"/>
      </rPr>
      <t xml:space="preserve"> (търговски дружества, юридически лица с нестопанска</t>
    </r>
  </si>
  <si>
    <r>
      <t>По отношение на</t>
    </r>
    <r>
      <rPr>
        <b/>
        <sz val="12"/>
        <color indexed="18"/>
        <rFont val="Times New Roman CYR"/>
        <family val="0"/>
      </rPr>
      <t xml:space="preserve"> разпределението на сумите на ангажиментите по видове</t>
    </r>
    <r>
      <rPr>
        <sz val="12"/>
        <color indexed="18"/>
        <rFont val="Times New Roman CYR"/>
        <family val="1"/>
      </rPr>
      <t xml:space="preserve"> (за текущи и капиталови раз-</t>
    </r>
  </si>
  <si>
    <t>ходи, помощи, субсидии и капиталови трансфери), както и за идентифицирането и разпределянето на</t>
  </si>
  <si>
    <r>
      <t xml:space="preserve">В </t>
    </r>
    <r>
      <rPr>
        <b/>
        <sz val="12"/>
        <color indexed="18"/>
        <rFont val="Times New Roman CYR"/>
        <family val="0"/>
      </rPr>
      <t>колона (2)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 </t>
    </r>
    <r>
      <rPr>
        <b/>
        <sz val="12"/>
        <color indexed="18"/>
        <rFont val="Times New Roman CYR"/>
        <family val="0"/>
      </rPr>
      <t>всички</t>
    </r>
  </si>
  <si>
    <t>ПОКАЗАТЕЛИ  ЗА НОВИ ЗАДЪЛЖЕНИЯ ЗА РАЗХОДИ</t>
  </si>
  <si>
    <t>ОБЩО НОВИ ЗАДЪЛЖЕНИЯ ЗА РАЗХОДИ</t>
  </si>
  <si>
    <r>
      <t xml:space="preserve">ВСИЧКО </t>
    </r>
    <r>
      <rPr>
        <b/>
        <sz val="12"/>
        <rFont val="Times New Roman"/>
        <family val="1"/>
      </rPr>
      <t>НОВИ ЗАДЪЛЖЕНИЯ ЗА РАЗХОДИ</t>
    </r>
  </si>
  <si>
    <t>С/КИ за СРЕДСТВА от ЕС</t>
  </si>
  <si>
    <r>
      <t xml:space="preserve">     1. </t>
    </r>
    <r>
      <rPr>
        <b/>
        <sz val="12"/>
        <rFont val="Times New Roman"/>
        <family val="1"/>
      </rPr>
      <t>нови задължения 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</si>
  <si>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</si>
  <si>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</si>
  <si>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</si>
  <si>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ВСИЧКО  нови задължения за разходи за периода</t>
  </si>
  <si>
    <t xml:space="preserve"> V. ДРУГИ ПРОМЕНИ (корекции и анулиране)</t>
  </si>
  <si>
    <t xml:space="preserve"> ІV. ПРЕХВЪРЛЯНЕ/ТРАНСФЕР  на  ангажименти</t>
  </si>
  <si>
    <r>
      <t xml:space="preserve"> IV. ОБЩО </t>
    </r>
    <r>
      <rPr>
        <b/>
        <sz val="10"/>
        <rFont val="Times New Roman"/>
        <family val="1"/>
      </rPr>
      <t>ПРЕХВЪРЛЯНЕ/ТРАНСФЕР</t>
    </r>
    <r>
      <rPr>
        <b/>
        <sz val="12"/>
        <rFont val="Times New Roman"/>
        <family val="1"/>
      </rPr>
      <t xml:space="preserve"> на ангажименти</t>
    </r>
  </si>
  <si>
    <t xml:space="preserve"> V. ОБЩО ДРУГИ ПРОМЕНИ (корекции и анулиране)</t>
  </si>
  <si>
    <t>VІ. Ангажименти в края на периода (I + II - III + IV + V)</t>
  </si>
  <si>
    <t xml:space="preserve">                                                                                          Декларираме, че посочената информация е вярна и точна.</t>
  </si>
  <si>
    <t>І.</t>
  </si>
  <si>
    <t>Общи разпоредби</t>
  </si>
  <si>
    <t>Таблиците са защитени и информация може да се нанася само в определени полета.</t>
  </si>
  <si>
    <r>
      <t xml:space="preserve">Справките за поетите ангажименти и новите задължения за разходи  се изготвят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</t>
    </r>
  </si>
  <si>
    <r>
      <t>годината, като датата към която се изготвят справките се селектира от съответното падащо меню (</t>
    </r>
    <r>
      <rPr>
        <sz val="12"/>
        <color indexed="20"/>
        <rFont val="Times New Roman CYR"/>
        <family val="0"/>
      </rPr>
      <t>клетки Е8:F8</t>
    </r>
    <r>
      <rPr>
        <sz val="12"/>
        <color indexed="18"/>
        <rFont val="Times New Roman CYR"/>
        <family val="1"/>
      </rPr>
      <t>).</t>
    </r>
  </si>
  <si>
    <r>
      <t xml:space="preserve">за разходи </t>
    </r>
    <r>
      <rPr>
        <sz val="12"/>
        <color indexed="18"/>
        <rFont val="Times New Roman CYR"/>
        <family val="0"/>
      </rPr>
      <t xml:space="preserve">могат да фигурират само </t>
    </r>
    <r>
      <rPr>
        <b/>
        <sz val="12"/>
        <color indexed="18"/>
        <rFont val="Times New Roman CYR"/>
        <family val="0"/>
      </rPr>
      <t>суми с положителни стойности</t>
    </r>
    <r>
      <rPr>
        <sz val="12"/>
        <color indexed="18"/>
        <rFont val="Times New Roman CYR"/>
        <family val="0"/>
      </rPr>
      <t>.</t>
    </r>
  </si>
  <si>
    <t>ІІ.</t>
  </si>
  <si>
    <r>
      <t xml:space="preserve">съгласно легалните дефиниции, дадени с </t>
    </r>
    <r>
      <rPr>
        <b/>
        <sz val="12"/>
        <color indexed="18"/>
        <rFont val="Times New Roman CYR"/>
        <family val="0"/>
      </rPr>
      <t>т. 21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27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§ 1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</si>
  <si>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>сметки 980</t>
    </r>
    <r>
      <rPr>
        <sz val="12"/>
        <color indexed="18"/>
        <rFont val="Times New Roman CYR"/>
        <family val="0"/>
      </rPr>
      <t xml:space="preserve"> от СБО.</t>
    </r>
  </si>
  <si>
    <t>Указания за Справката за поетите ангажименти (таблица 'Commitment')</t>
  </si>
  <si>
    <t>ЕВРОПЕЙСКИЯ СЪЮЗ (СЕС).</t>
  </si>
  <si>
    <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 в отчетна група БЮДЖЕТ, съответно - в отчетна група СМЕТКИ ЗА СРЕДСТВА ОТ</t>
    </r>
  </si>
  <si>
    <r>
      <t xml:space="preserve">В </t>
    </r>
    <r>
      <rPr>
        <b/>
        <sz val="12"/>
        <color indexed="18"/>
        <rFont val="Times New Roman CYR"/>
        <family val="0"/>
      </rPr>
      <t>раздел ІІ</t>
    </r>
    <r>
      <rPr>
        <sz val="12"/>
        <color indexed="18"/>
        <rFont val="Times New Roman CYR"/>
        <family val="1"/>
      </rPr>
      <t xml:space="preserve"> се попълват сумите на възникналите през отчетния период ангажименти за разходи, </t>
    </r>
  </si>
  <si>
    <r>
      <t xml:space="preserve">В </t>
    </r>
    <r>
      <rPr>
        <b/>
        <sz val="12"/>
        <color indexed="18"/>
        <rFont val="Times New Roman CYR"/>
        <family val="0"/>
      </rPr>
      <t>раздел ІІІ</t>
    </r>
    <r>
      <rPr>
        <sz val="12"/>
        <color indexed="18"/>
        <rFont val="Times New Roman CYR"/>
        <family val="1"/>
      </rPr>
      <t xml:space="preserve"> се попълват сумите на реализираните през отчетния период чрез плащане/възникване на </t>
    </r>
  </si>
  <si>
    <r>
      <t xml:space="preserve">В </t>
    </r>
    <r>
      <rPr>
        <b/>
        <sz val="12"/>
        <color indexed="18"/>
        <rFont val="Times New Roman CYR"/>
        <family val="0"/>
      </rPr>
      <t>раздел ІV</t>
    </r>
    <r>
      <rPr>
        <sz val="12"/>
        <color indexed="18"/>
        <rFont val="Times New Roman CYR"/>
        <family val="1"/>
      </rPr>
      <t xml:space="preserve"> се попълват сумите на прехвърлените/трансферирани през отчетния период ангажименти</t>
    </r>
  </si>
  <si>
    <t>прехвърлянето/трансферирането на поети ангажименти за разходи при:</t>
  </si>
  <si>
    <t xml:space="preserve">   но са с различен знак.</t>
  </si>
  <si>
    <r>
      <t xml:space="preserve">В </t>
    </r>
    <r>
      <rPr>
        <b/>
        <sz val="12"/>
        <color indexed="18"/>
        <rFont val="Times New Roman CYR"/>
        <family val="0"/>
      </rPr>
      <t>раздел V</t>
    </r>
    <r>
      <rPr>
        <sz val="12"/>
        <color indexed="18"/>
        <rFont val="Times New Roman CYR"/>
        <family val="1"/>
      </rPr>
      <t xml:space="preserve"> се попълват сумите на корекциите в обема/стойността на ангажиментите, както и анулираните</t>
    </r>
  </si>
  <si>
    <t>15.6.</t>
  </si>
  <si>
    <t>15.5.</t>
  </si>
  <si>
    <r>
      <t xml:space="preserve">а </t>
    </r>
    <r>
      <rPr>
        <i/>
        <sz val="12"/>
        <color indexed="10"/>
        <rFont val="Times New Roman CYR"/>
        <family val="0"/>
      </rPr>
      <t>намалението им</t>
    </r>
    <r>
      <rPr>
        <sz val="12"/>
        <color indexed="18"/>
        <rFont val="Times New Roman CYR"/>
        <family val="0"/>
      </rPr>
      <t xml:space="preserve"> - със </t>
    </r>
    <r>
      <rPr>
        <i/>
        <sz val="12"/>
        <color indexed="10"/>
        <rFont val="Times New Roman CYR"/>
        <family val="0"/>
      </rPr>
      <t>знак "минус"</t>
    </r>
    <r>
      <rPr>
        <sz val="12"/>
        <color indexed="18"/>
        <rFont val="Times New Roman CYR"/>
        <family val="0"/>
      </rPr>
      <t>.)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</si>
  <si>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</si>
  <si>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ІV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</si>
  <si>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 xml:space="preserve">В резултат от попълването на таблицата, сумите от </t>
    </r>
    <r>
      <rPr>
        <b/>
        <sz val="12"/>
        <color indexed="18"/>
        <rFont val="Times New Roman CYR"/>
        <family val="0"/>
      </rPr>
      <t>раздел VІ (резултатни величини) - колона (1)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</t>
    </r>
  </si>
  <si>
    <r>
      <t xml:space="preserve">в колона (1), съответно - в колона (2), следва да са са равни на </t>
    </r>
    <r>
      <rPr>
        <i/>
        <sz val="12"/>
        <color indexed="20"/>
        <rFont val="Times New Roman CYR"/>
        <family val="0"/>
      </rPr>
      <t>началното салдо</t>
    </r>
    <r>
      <rPr>
        <sz val="12"/>
        <color indexed="18"/>
        <rFont val="Times New Roman CYR"/>
        <family val="1"/>
      </rPr>
      <t xml:space="preserve"> (салдото на 01 януари)</t>
    </r>
  </si>
  <si>
    <r>
      <t xml:space="preserve">В справката се отразяват всички нови задължения за разходи, които са обект на отчитане по </t>
    </r>
    <r>
      <rPr>
        <b/>
        <i/>
        <sz val="12"/>
        <color indexed="20"/>
        <rFont val="Times New Roman Bold"/>
        <family val="0"/>
      </rPr>
      <t>сметка 9860</t>
    </r>
  </si>
  <si>
    <r>
      <t>сметка 9860</t>
    </r>
    <r>
      <rPr>
        <sz val="12"/>
        <color indexed="18"/>
        <rFont val="Times New Roman CYR"/>
        <family val="0"/>
      </rPr>
      <t xml:space="preserve"> от СБО.</t>
    </r>
  </si>
  <si>
    <t>Общият размер на отчетените в справката нови задължения за разходи следва да е равен на салдото на</t>
  </si>
  <si>
    <t>Указания за Справката за новите задължения за разходи (таблица 'Liabilities')</t>
  </si>
  <si>
    <r>
      <t xml:space="preserve">сметка 9860 </t>
    </r>
    <r>
      <rPr>
        <sz val="12"/>
        <color indexed="18"/>
        <rFont val="Times New Roman CYR"/>
        <family val="0"/>
      </rPr>
      <t>(закръглено в левове), отчетено в БЮДЖЕТ (съответно - в СЕС, ако в СЕС се води сметка 9860</t>
    </r>
  </si>
  <si>
    <t>закръглено в левове) в отчетна група БЮДЖЕТ, съответно - в отчетна група СЕС.</t>
  </si>
  <si>
    <r>
      <t>колона (2)</t>
    </r>
    <r>
      <rPr>
        <i/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следва да са равни на </t>
    </r>
    <r>
      <rPr>
        <i/>
        <sz val="12"/>
        <color indexed="20"/>
        <rFont val="Times New Roman CYR"/>
        <family val="0"/>
      </rPr>
      <t xml:space="preserve">крайното салдо </t>
    </r>
    <r>
      <rPr>
        <sz val="12"/>
        <color indexed="18"/>
        <rFont val="Times New Roman CYR"/>
        <family val="1"/>
      </rP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(салдото към края на отчетния период,</t>
    </r>
  </si>
  <si>
    <t>УКАЗАНИЯ  ЗА  ПОПЪЛВАНЕ НА СПРАВКИТЕ ЗА ПОЕТИТЕ АНГАЖИМЕНТИ                                                                                                                                                 И НОВИТЕ ЗАДЪЛЖЕНИЯ ЗА РАЗХОДИ</t>
  </si>
  <si>
    <t xml:space="preserve"> и VІ от справката за поетите ангажименти, както и в клетките на справката за новите задължения</t>
  </si>
  <si>
    <t>и за нея са попълнени съответните полета на таблицата).</t>
  </si>
  <si>
    <r>
      <t xml:space="preserve">ангажиментите, подлежащи на отразяване в </t>
    </r>
    <r>
      <rPr>
        <b/>
        <sz val="12"/>
        <color indexed="18"/>
        <rFont val="Times New Roman CYR"/>
        <family val="0"/>
      </rPr>
      <t>колони (1а) и (2а)</t>
    </r>
    <r>
      <rPr>
        <sz val="12"/>
        <color indexed="18"/>
        <rFont val="Times New Roman CYR"/>
        <family val="0"/>
      </rPr>
      <t xml:space="preserve"> се допускат приблизителни оценки.</t>
    </r>
  </si>
  <si>
    <r>
      <t xml:space="preserve">(за отчитането виж </t>
    </r>
    <r>
      <rPr>
        <i/>
        <sz val="12"/>
        <color indexed="20"/>
        <rFont val="Times New Roman Bold"/>
        <family val="0"/>
      </rPr>
      <t>т. 75-81</t>
    </r>
    <r>
      <rPr>
        <sz val="12"/>
        <color indexed="20"/>
        <rFont val="Times New Roman CYR"/>
        <family val="1"/>
      </rPr>
      <t xml:space="preserve">  </t>
    </r>
    <r>
      <rPr>
        <sz val="12"/>
        <color indexed="18"/>
        <rFont val="Times New Roman CYR"/>
        <family val="0"/>
      </rPr>
      <t>от писмо на МФ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</si>
  <si>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t>от сумите на 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(1) - раздели І, ІІ, ІІІ и VІ.</t>
    </r>
  </si>
  <si>
    <r>
      <t>от сумите на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(2) - раздели І, ІІ, ІІІ и VІ.</t>
    </r>
  </si>
  <si>
    <t>в отчетна група БЮДЖЕТ, съответно - в отчетна група СЕС).</t>
  </si>
  <si>
    <r>
      <t xml:space="preserve">през отчетния период ангажименти за разходи, подлежащи на отчитане по </t>
    </r>
    <r>
      <rPr>
        <sz val="12"/>
        <color indexed="20"/>
        <rFont val="Times New Roman CYR"/>
        <family val="0"/>
      </rPr>
      <t>сметки 9808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9809</t>
    </r>
    <r>
      <rPr>
        <sz val="12"/>
        <color indexed="18"/>
        <rFont val="Times New Roman CYR"/>
        <family val="1"/>
      </rPr>
      <t>.</t>
    </r>
  </si>
  <si>
    <r>
      <t xml:space="preserve">задължение поети ангажименти (т.е. операциите, подлежащи наотчитане по </t>
    </r>
    <r>
      <rPr>
        <sz val="12"/>
        <color indexed="20"/>
        <rFont val="Times New Roman CYR"/>
        <family val="0"/>
      </rPr>
      <t>сметка 9803</t>
    </r>
  </si>
  <si>
    <r>
      <t xml:space="preserve">                      </t>
    </r>
    <r>
      <rPr>
        <b/>
        <sz val="14"/>
        <rFont val="Times New Roman"/>
        <family val="1"/>
      </rPr>
      <t>НА</t>
    </r>
  </si>
  <si>
    <r>
      <t xml:space="preserve">  ЗА НОВИТЕ ЗАДЪЛЖЕНИЯ ЗА РАЗХОДИ ПО </t>
    </r>
    <r>
      <rPr>
        <b/>
        <i/>
        <sz val="14"/>
        <color indexed="20"/>
        <rFont val="Times New Roman"/>
        <family val="1"/>
      </rPr>
      <t>БЮДЖЕТА</t>
    </r>
    <r>
      <rPr>
        <b/>
        <sz val="14"/>
        <color indexed="2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И </t>
    </r>
    <r>
      <rPr>
        <b/>
        <i/>
        <sz val="14"/>
        <color indexed="18"/>
        <rFont val="Times New Roman"/>
        <family val="1"/>
      </rPr>
      <t xml:space="preserve"> СМЕТКИТЕ ЗА СРЕДСТВАТА ОТ ЕС</t>
    </r>
  </si>
  <si>
    <t xml:space="preserve">                                                                                         (наименование на бюджетната организация)</t>
  </si>
  <si>
    <t xml:space="preserve">              БЮДЖЕТ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</si>
  <si>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бюджетната организация съгласно раздел VІІ от ЕБК.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</si>
  <si>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четириразрядният код по ЕБК на съответната бюджетна</t>
    </r>
  </si>
  <si>
    <t>организация съгласно раздел VІІ от ЕБК.</t>
  </si>
  <si>
    <t>в т. ч. по межд. програми и до-говори, отчитани в БЮДЖЕТ</t>
  </si>
  <si>
    <t>сметки за средствата от Европейския съюз (СЕС) на бюджетната организация и нейните подведомствени</t>
  </si>
  <si>
    <t>ти и програми на Европейския съюз, попадащи в обхвата на отчитане в "СЕС" - КСФ, РА и ДЕС</t>
  </si>
  <si>
    <t xml:space="preserve">    (например едно търговско дружество със 100 % държавно участие се преобразува във второстепенен раз-</t>
  </si>
  <si>
    <r>
      <t>г)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на подведомствен разпоредител/обособена единица или необособени дейности</t>
    </r>
  </si>
  <si>
    <r>
      <t xml:space="preserve">Попълването на справката за новите задължения за разходи в отчетна група </t>
    </r>
    <r>
      <rPr>
        <b/>
        <sz val="12"/>
        <color indexed="18"/>
        <rFont val="Times New Roman Cyr"/>
        <family val="0"/>
      </rPr>
      <t>БЮДЖЕТ - колона (1)</t>
    </r>
    <r>
      <rPr>
        <sz val="12"/>
        <color indexed="18"/>
        <rFont val="Times New Roman CYR"/>
        <family val="1"/>
      </rPr>
      <t xml:space="preserve"> е </t>
    </r>
  </si>
  <si>
    <r>
      <t xml:space="preserve">разпоредители, </t>
    </r>
    <r>
      <rPr>
        <sz val="12"/>
        <color indexed="18"/>
        <rFont val="Times New Roman CYR"/>
        <family val="0"/>
      </rPr>
      <t>т.е. тук се отчитат поетите ангажиенти, подлежащи на отчитане в "СЕС" - КСФ, РА, ДЕС и ДМП</t>
    </r>
    <r>
      <rPr>
        <b/>
        <sz val="12"/>
        <color indexed="18"/>
        <rFont val="Times New Roman CYR"/>
        <family val="0"/>
      </rPr>
      <t>.</t>
    </r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</si>
  <si>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бюджетната организация следва да включва и данните</t>
    </r>
  </si>
  <si>
    <r>
      <t xml:space="preserve">В справката се отразяват всички поети ангажименти, които са обект на отчитане по </t>
    </r>
    <r>
      <rPr>
        <b/>
        <i/>
        <sz val="12"/>
        <color indexed="20"/>
        <rFont val="Times New Roman Bold"/>
        <family val="0"/>
      </rPr>
      <t>сметка 9200</t>
    </r>
  </si>
  <si>
    <t xml:space="preserve"> и по международни програми и договори, подлежащи на отчитане в БЮДЖЕТ).</t>
  </si>
  <si>
    <r>
      <t>целия бюджет на бюджетната организация и нейните подведомствени разпоредители</t>
    </r>
    <r>
      <rPr>
        <sz val="12"/>
        <color indexed="18"/>
        <rFont val="Times New Roman CYR"/>
        <family val="1"/>
      </rPr>
      <t xml:space="preserve"> (включително</t>
    </r>
  </si>
  <si>
    <t>(т.е. в колона (2а) не се попълват ангажиментите, подлежащи на отчитане в "СЕС" - ДМП)</t>
  </si>
  <si>
    <t xml:space="preserve">    цел) или техни обособени части или дейности чрез прехвърлянето им в системата на бюджетната </t>
  </si>
  <si>
    <t xml:space="preserve">    организация като обособени или необособени единици и дейности;</t>
  </si>
  <si>
    <t xml:space="preserve">    поредител, а друго търговско дружество със 100 % държавно участие се влива директно в бюджетната</t>
  </si>
  <si>
    <t xml:space="preserve">    на бюджетната организация в отделно юридическо лице (търговско дружество или юридическо лице</t>
  </si>
  <si>
    <r>
      <t>д)</t>
    </r>
    <r>
      <rPr>
        <sz val="12"/>
        <color indexed="18"/>
        <rFont val="Times New Roman CYR"/>
        <family val="1"/>
      </rPr>
      <t xml:space="preserve"> корекции в обема на ангажиментите, при които </t>
    </r>
    <r>
      <rPr>
        <b/>
        <sz val="12"/>
        <color indexed="18"/>
        <rFont val="Times New Roman CYR"/>
        <family val="0"/>
      </rPr>
      <t>бюджетната организация поема от/прехвърля към</t>
    </r>
  </si>
  <si>
    <r>
      <t xml:space="preserve">    други юридически лица</t>
    </r>
    <r>
      <rPr>
        <sz val="12"/>
        <color indexed="18"/>
        <rFont val="Times New Roman CYR"/>
        <family val="1"/>
      </rPr>
      <t>, които не са нейни подведомствени разпоредители, ангажименти,</t>
    </r>
  </si>
  <si>
    <r>
      <t>е)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прехвърлянето на ангажименти между БЮДЖЕТ и СЕС на бюджетната организация</t>
    </r>
    <r>
      <rPr>
        <sz val="12"/>
        <color indexed="18"/>
        <rFont val="Times New Roman CYR"/>
        <family val="1"/>
      </rPr>
      <t>. При такива</t>
    </r>
  </si>
  <si>
    <r>
      <t xml:space="preserve">    прехвърляния (представляващи форма на </t>
    </r>
    <r>
      <rPr>
        <i/>
        <u val="single"/>
        <sz val="12"/>
        <color indexed="18"/>
        <rFont val="Times New Roman CYR"/>
        <family val="0"/>
      </rPr>
      <t>вътрешен</t>
    </r>
    <r>
      <rPr>
        <sz val="12"/>
        <color indexed="18"/>
        <rFont val="Times New Roman CYR"/>
        <family val="1"/>
      </rPr>
      <t xml:space="preserve"> трансфер на ангажименти, подлежащ на отчитане</t>
    </r>
  </si>
  <si>
    <t xml:space="preserve">   тъй като отразяваните компенсирани изменения на сумите в колона (1) и колона (2) са равни по размер,</t>
  </si>
  <si>
    <r>
      <t xml:space="preserve">   по </t>
    </r>
    <r>
      <rPr>
        <sz val="12"/>
        <color indexed="20"/>
        <rFont val="Times New Roman CYR"/>
        <family val="0"/>
      </rPr>
      <t>сметка 9804</t>
    </r>
    <r>
      <rPr>
        <sz val="12"/>
        <color indexed="18"/>
        <rFont val="Times New Roman CYR"/>
        <family val="1"/>
      </rPr>
      <t>), не се променя общата стойност на ангажиментите, отразявана в колона (3) на справката,</t>
    </r>
  </si>
  <si>
    <r>
      <t>б)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извеждане от бюджетна организация</t>
    </r>
    <r>
      <rPr>
        <sz val="12"/>
        <color indexed="18"/>
        <rFont val="Times New Roman CYR"/>
        <family val="1"/>
      </rPr>
      <t xml:space="preserve"> на подведомствени разпоредители/обособени единици или</t>
    </r>
  </si>
  <si>
    <t xml:space="preserve">    в системата на МОН преминава към общината);</t>
  </si>
  <si>
    <t xml:space="preserve">   които са били в системата на друг разпоредител (например училище към МОН преминава към общината);</t>
  </si>
  <si>
    <r>
      <t>а)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 към бюджетна организация</t>
    </r>
    <r>
      <rPr>
        <sz val="12"/>
        <color indexed="18"/>
        <rFont val="Times New Roman CYR"/>
        <family val="0"/>
      </rPr>
      <t xml:space="preserve"> на разпоредители/обособени единици/необособени дейности</t>
    </r>
    <r>
      <rPr>
        <sz val="12"/>
        <color indexed="18"/>
        <rFont val="Times New Roman CYR"/>
        <family val="1"/>
      </rPr>
      <t>,</t>
    </r>
  </si>
  <si>
    <t xml:space="preserve">    организация без да запазва организационната си самостоятелност);</t>
  </si>
  <si>
    <t xml:space="preserve">    жетно предприятие;</t>
  </si>
  <si>
    <r>
      <t xml:space="preserve">    без да са налице структурни промени</t>
    </r>
    <r>
      <rPr>
        <sz val="12"/>
        <color indexed="18"/>
        <rFont val="Times New Roman CYR"/>
        <family val="0"/>
      </rPr>
      <t>;</t>
    </r>
  </si>
  <si>
    <r>
      <t>в т. ч. за СЕС   - КСФ, РА и ДЕС      (</t>
    </r>
    <r>
      <rPr>
        <i/>
        <sz val="11"/>
        <color indexed="20"/>
        <rFont val="Times New Roman"/>
        <family val="1"/>
      </rPr>
      <t>без ДМП!</t>
    </r>
    <r>
      <rPr>
        <b/>
        <sz val="11"/>
        <rFont val="Times New Roman"/>
        <family val="1"/>
      </rPr>
      <t>)</t>
    </r>
  </si>
  <si>
    <r>
      <t xml:space="preserve">В </t>
    </r>
    <r>
      <rPr>
        <b/>
        <sz val="12"/>
        <color indexed="18"/>
        <rFont val="Times New Roman CYR"/>
        <family val="0"/>
      </rPr>
      <t>раздел І</t>
    </r>
    <r>
      <rPr>
        <sz val="12"/>
        <color indexed="18"/>
        <rFont val="Times New Roman CYR"/>
        <family val="1"/>
      </rPr>
      <t xml:space="preserve"> се попълват началните салда по съответните видове ангажименти за разходи, като общите суми</t>
    </r>
  </si>
  <si>
    <t>Отделните раздели на таблицата се попълват, както следва:</t>
  </si>
  <si>
    <r>
      <t xml:space="preserve">подлежащи на отчитане по </t>
    </r>
    <r>
      <rPr>
        <sz val="12"/>
        <color indexed="20"/>
        <rFont val="Times New Roman CYR"/>
        <family val="0"/>
      </rPr>
      <t>сметки 9800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9801</t>
    </r>
    <r>
      <rPr>
        <sz val="12"/>
        <color indexed="18"/>
        <rFont val="Times New Roman CYR"/>
        <family val="1"/>
      </rPr>
      <t>.</t>
    </r>
  </si>
  <si>
    <r>
      <t xml:space="preserve">за разходи, подлежащи на отчитане по </t>
    </r>
    <r>
      <rPr>
        <sz val="12"/>
        <color indexed="20"/>
        <rFont val="Times New Roman CYR"/>
        <family val="0"/>
      </rPr>
      <t>сметки 9804</t>
    </r>
    <r>
      <rPr>
        <sz val="12"/>
        <color indexed="18"/>
        <rFont val="Times New Roman CYR"/>
        <family val="0"/>
      </rPr>
      <t>,</t>
    </r>
    <r>
      <rPr>
        <sz val="12"/>
        <color indexed="20"/>
        <rFont val="Times New Roman CYR"/>
        <family val="0"/>
      </rPr>
      <t xml:space="preserve"> 9805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9806</t>
    </r>
    <r>
      <rPr>
        <sz val="12"/>
        <color indexed="18"/>
        <rFont val="Times New Roman CYR"/>
        <family val="1"/>
      </rPr>
      <t>. Тук се включва, например,</t>
    </r>
  </si>
  <si>
    <r>
      <t xml:space="preserve">от СБО, т.е. </t>
    </r>
    <r>
      <rPr>
        <b/>
        <sz val="12"/>
        <color indexed="18"/>
        <rFont val="Times New Roman CYR"/>
        <family val="0"/>
      </rPr>
      <t xml:space="preserve">новите задължения за разходи </t>
    </r>
    <r>
      <rPr>
        <sz val="12"/>
        <color indexed="18"/>
        <rFont val="Times New Roman CYR"/>
        <family val="0"/>
      </rPr>
      <t xml:space="preserve">съгласно легалната дефиниция, дадена с </t>
    </r>
    <r>
      <rPr>
        <b/>
        <sz val="12"/>
        <color indexed="18"/>
        <rFont val="Times New Roman CYR"/>
        <family val="0"/>
      </rPr>
      <t>§ 1, т. 22</t>
    </r>
    <r>
      <rPr>
        <sz val="12"/>
        <color indexed="18"/>
        <rFont val="Times New Roman CYR"/>
        <family val="0"/>
      </rPr>
      <t xml:space="preserve"> от</t>
    </r>
  </si>
  <si>
    <r>
      <t xml:space="preserve">    организационно необособени дейности </t>
    </r>
    <r>
      <rPr>
        <b/>
        <sz val="12"/>
        <color indexed="18"/>
        <rFont val="Times New Roman CYR"/>
        <family val="0"/>
      </rPr>
      <t>към друг първостепенен разпоредител</t>
    </r>
    <r>
      <rPr>
        <sz val="12"/>
        <color indexed="18"/>
        <rFont val="Times New Roman CYR"/>
        <family val="1"/>
      </rPr>
      <t xml:space="preserve"> (например училище</t>
    </r>
  </si>
  <si>
    <r>
      <t xml:space="preserve">Изискванията на </t>
    </r>
    <r>
      <rPr>
        <b/>
        <sz val="12"/>
        <color indexed="18"/>
        <rFont val="Times New Roman CYR"/>
        <family val="0"/>
      </rPr>
      <t>т. 12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0"/>
      </rPr>
      <t>14</t>
    </r>
    <r>
      <rPr>
        <sz val="12"/>
        <color indexed="18"/>
        <rFont val="Times New Roman CYR"/>
        <family val="1"/>
      </rPr>
      <t xml:space="preserve"> важат и за въвеждането на данните в справката за новите задължения за разходи.</t>
    </r>
  </si>
  <si>
    <r>
      <rPr>
        <u val="single"/>
        <sz val="12"/>
        <color indexed="18"/>
        <rFont val="Times New Roman CYR"/>
        <family val="0"/>
      </rPr>
      <t>поетите ангажименти по международни програми и договори, подлежащи на отчитане в "СЕС"</t>
    </r>
    <r>
      <rPr>
        <sz val="12"/>
        <color indexed="18"/>
        <rFont val="Times New Roman CYR"/>
        <family val="0"/>
      </rPr>
      <t>!</t>
    </r>
  </si>
  <si>
    <r>
      <t>отчитане в</t>
    </r>
    <r>
      <rPr>
        <b/>
        <sz val="12"/>
        <color indexed="18"/>
        <rFont val="Times New Roman Cyr"/>
        <family val="0"/>
      </rPr>
      <t xml:space="preserve"> БЮДЖЕТ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ангажименти по международни програми и договори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(включително и такива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</si>
  <si>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>yy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</si>
  <si>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   </t>
    </r>
    <r>
      <rPr>
        <b/>
        <sz val="12"/>
        <color indexed="62"/>
        <rFont val="Times New Roman CYR"/>
        <family val="1"/>
      </rPr>
      <t>Commitment-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2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</si>
  <si>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ЗА ПОЕТИТЕ АНГАЖИМЕНТИ ПО </t>
    </r>
    <r>
      <rPr>
        <b/>
        <i/>
        <sz val="16"/>
        <color indexed="20"/>
        <rFont val="Times New Roman"/>
        <family val="1"/>
      </rPr>
      <t>БЮДЖЕТА</t>
    </r>
    <r>
      <rPr>
        <b/>
        <sz val="16"/>
        <color indexed="20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И </t>
    </r>
    <r>
      <rPr>
        <b/>
        <i/>
        <sz val="16"/>
        <color indexed="18"/>
        <rFont val="Times New Roman"/>
        <family val="1"/>
      </rPr>
      <t xml:space="preserve"> СМЕТКИТЕ ЗА СРЕДСТВАТА ОТ ЕС</t>
    </r>
  </si>
  <si>
    <r>
      <t>сметки 980</t>
    </r>
    <r>
      <rPr>
        <sz val="12"/>
        <color indexed="18"/>
        <rFont val="Times New Roman CYR"/>
        <family val="0"/>
      </rPr>
      <t xml:space="preserve"> от Сметкоплана на бюджетните организации (СБО), т.е. </t>
    </r>
    <r>
      <rPr>
        <b/>
        <sz val="12"/>
        <color indexed="18"/>
        <rFont val="Times New Roman CYR"/>
        <family val="0"/>
      </rPr>
      <t>поетите ангажименти за разходи</t>
    </r>
  </si>
  <si>
    <t xml:space="preserve">        Попълването на колона (1а) в справката за поетите ангажименти за разходи е опционално!</t>
  </si>
  <si>
    <r>
      <rPr>
        <b/>
        <i/>
        <sz val="12"/>
        <color indexed="10"/>
        <rFont val="Times New Roman CYR"/>
        <family val="0"/>
      </rPr>
      <t>Не следва</t>
    </r>
    <r>
      <rPr>
        <b/>
        <i/>
        <sz val="12"/>
        <color indexed="1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</si>
  <si>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rPr>
        <b/>
        <i/>
        <sz val="12"/>
        <color indexed="10"/>
        <rFont val="Times New Roman CYR"/>
        <family val="0"/>
      </rPr>
      <t>Не следва</t>
    </r>
    <r>
      <rPr>
        <b/>
        <i/>
        <sz val="12"/>
        <color indexed="1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</si>
  <si>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rPr>
        <b/>
        <i/>
        <sz val="12"/>
        <color indexed="10"/>
        <rFont val="Times New Roman CYR"/>
        <family val="0"/>
      </rPr>
      <t>Не следва</t>
    </r>
    <r>
      <rPr>
        <b/>
        <i/>
        <sz val="12"/>
        <color indexed="1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</si>
  <si>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стотинки</t>
    </r>
    <r>
      <rPr>
        <sz val="12"/>
        <color indexed="20"/>
        <rFont val="Times New Roman CYR"/>
        <family val="1"/>
      </rPr>
      <t>,</t>
    </r>
    <r>
      <rPr>
        <sz val="12"/>
        <color indexed="18"/>
        <rFont val="Times New Roman CYR"/>
        <family val="0"/>
      </rPr>
      <t xml:space="preserve"> като в клетките от </t>
    </r>
    <r>
      <rPr>
        <b/>
        <sz val="12"/>
        <color indexed="18"/>
        <rFont val="Times New Roman CYR"/>
        <family val="0"/>
      </rPr>
      <t>раздели І, ІІ, ІІІ</t>
    </r>
  </si>
  <si>
    <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ангажименти, които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0"/>
      </rPr>
      <t xml:space="preserve"> подлежат на отчитане по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0"/>
      </rPr>
      <t xml:space="preserve"> и</t>
    </r>
  </si>
  <si>
    <r>
      <t xml:space="preserve">В </t>
    </r>
    <r>
      <rPr>
        <b/>
        <sz val="12"/>
        <color indexed="18"/>
        <rFont val="Times New Roman CYR"/>
        <family val="0"/>
      </rPr>
      <t>колона (1а)</t>
    </r>
    <r>
      <rPr>
        <sz val="12"/>
        <color indexed="18"/>
        <rFont val="Times New Roman CYR"/>
        <family val="1"/>
      </rPr>
      <t xml:space="preserve"> на справката се отразяват сумите за ангажиментите, отнасящи се </t>
    </r>
    <r>
      <rPr>
        <b/>
        <i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1"/>
      </rPr>
      <t xml:space="preserve"> за </t>
    </r>
    <r>
      <rPr>
        <b/>
        <sz val="12"/>
        <color indexed="18"/>
        <rFont val="Times New Roman CYR"/>
        <family val="0"/>
      </rPr>
      <t>подлежащите на</t>
    </r>
  </si>
  <si>
    <r>
      <t>програми и договори, финансирани с държавни инвестиционни заеми)</t>
    </r>
    <r>
      <rPr>
        <sz val="12"/>
        <color indexed="18"/>
        <rFont val="Times New Roman CYR"/>
        <family val="0"/>
      </rPr>
      <t xml:space="preserve">. </t>
    </r>
    <r>
      <rPr>
        <u val="single"/>
        <sz val="12"/>
        <color indexed="18"/>
        <rFont val="Times New Roman CYR"/>
        <family val="0"/>
      </rPr>
      <t xml:space="preserve">Тук </t>
    </r>
    <r>
      <rPr>
        <i/>
        <u val="single"/>
        <sz val="12"/>
        <color indexed="10"/>
        <rFont val="Times New Roman Cyr"/>
        <family val="0"/>
      </rPr>
      <t>не</t>
    </r>
    <r>
      <rPr>
        <u val="single"/>
        <sz val="12"/>
        <color indexed="18"/>
        <rFont val="Times New Roman CYR"/>
        <family val="0"/>
      </rPr>
      <t xml:space="preserve"> могат да се отчитат</t>
    </r>
  </si>
  <si>
    <r>
      <t>че сумите в клетките на</t>
    </r>
    <r>
      <rPr>
        <b/>
        <sz val="12"/>
        <color indexed="18"/>
        <rFont val="Times New Roman CYR"/>
        <family val="0"/>
      </rPr>
      <t xml:space="preserve"> колона (1а)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</si>
  <si>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сумите в клетките на</t>
    </r>
    <r>
      <rPr>
        <b/>
        <sz val="12"/>
        <color indexed="18"/>
        <rFont val="Times New Roman CYR"/>
        <family val="0"/>
      </rPr>
      <t xml:space="preserve"> колона (2а)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</si>
  <si>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В справката</t>
    </r>
    <r>
      <rPr>
        <sz val="12"/>
        <color indexed="10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нови задължения за разходи, които не подлежат на отчитане по</t>
    </r>
  </si>
  <si>
    <t xml:space="preserve">   Попълването на колони (1а), (2) и (2а) в справката за новите задължения за разходи е опционално!</t>
  </si>
  <si>
    <r>
      <rPr>
        <b/>
        <sz val="12"/>
        <color indexed="18"/>
        <rFont val="Times New Roman Cyr"/>
        <family val="0"/>
      </rPr>
      <t>задължително</t>
    </r>
    <r>
      <rPr>
        <sz val="12"/>
        <color indexed="18"/>
        <rFont val="Times New Roman CYR"/>
        <family val="0"/>
      </rPr>
      <t>.</t>
    </r>
  </si>
  <si>
    <t>ПЛАН</t>
  </si>
  <si>
    <t>ОТЧЕТ</t>
  </si>
  <si>
    <r>
      <t xml:space="preserve">се попълва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от разпоредителите с бюджет, за които със закона за държавния бюджет е утвърден показателя</t>
    </r>
  </si>
  <si>
    <r>
      <t xml:space="preserve">Позицията </t>
    </r>
    <r>
      <rPr>
        <b/>
        <sz val="12"/>
        <color indexed="18"/>
        <rFont val="Times New Roman Cyr"/>
        <family val="0"/>
      </rPr>
      <t xml:space="preserve">"БЮДЖЕТ - изпълнение на показателя </t>
    </r>
    <r>
      <rPr>
        <b/>
        <sz val="10"/>
        <color indexed="18"/>
        <rFont val="Times New Roman CYR"/>
        <family val="0"/>
      </rPr>
      <t>МАКСИМАЛЕН РАЗМЕР НА НОВИТЕ ЗАДЪЛЖЕНИЯ ЗА РАЗХОДИ</t>
    </r>
    <r>
      <rPr>
        <b/>
        <sz val="12"/>
        <color indexed="18"/>
        <rFont val="Times New Roman Cyr"/>
        <family val="0"/>
      </rPr>
      <t>"</t>
    </r>
  </si>
  <si>
    <r>
      <t>ЗПФ</t>
    </r>
    <r>
      <rPr>
        <sz val="12"/>
        <color indexed="18"/>
        <rFont val="Times New Roman CYR"/>
        <family val="0"/>
      </rPr>
      <t xml:space="preserve"> (за отчитането виж </t>
    </r>
    <r>
      <rPr>
        <b/>
        <i/>
        <sz val="12"/>
        <color indexed="20"/>
        <rFont val="Times New Roman Bold"/>
        <family val="0"/>
      </rPr>
      <t>т. 82</t>
    </r>
    <r>
      <rPr>
        <sz val="12"/>
        <color indexed="18"/>
        <rFont val="Times New Roman CYR"/>
        <family val="0"/>
      </rPr>
      <t xml:space="preserve"> и </t>
    </r>
    <r>
      <rPr>
        <b/>
        <i/>
        <sz val="12"/>
        <color indexed="20"/>
        <rFont val="Times New Roman Bold"/>
        <family val="0"/>
      </rPr>
      <t>83</t>
    </r>
    <r>
      <rPr>
        <sz val="12"/>
        <color indexed="18"/>
        <rFont val="Times New Roman CYR"/>
        <family val="0"/>
      </rPr>
      <t xml:space="preserve"> от писмо на МФ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</si>
  <si>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rPr>
        <i/>
        <sz val="12"/>
        <color indexed="18"/>
        <rFont val="Times New Roman CYR"/>
        <family val="0"/>
      </rPr>
      <t>максимален размер на новите задължения за разходи</t>
    </r>
    <r>
      <rPr>
        <sz val="12"/>
        <color indexed="18"/>
        <rFont val="Times New Roman CYR"/>
        <family val="0"/>
      </rPr>
      <t xml:space="preserve"> съгласно </t>
    </r>
    <r>
      <rPr>
        <b/>
        <sz val="12"/>
        <color indexed="18"/>
        <rFont val="Times New Roman Cyr"/>
        <family val="0"/>
      </rPr>
      <t>чл. 86, ал. 2, т. 6</t>
    </r>
    <r>
      <rPr>
        <sz val="12"/>
        <color indexed="18"/>
        <rFont val="Times New Roman CYR"/>
        <family val="0"/>
      </rPr>
      <t xml:space="preserve"> и </t>
    </r>
    <r>
      <rPr>
        <b/>
        <sz val="12"/>
        <color indexed="18"/>
        <rFont val="Times New Roman Cyr"/>
        <family val="0"/>
      </rPr>
      <t>ал. 3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ЗПФ</t>
    </r>
    <r>
      <rPr>
        <sz val="12"/>
        <color indexed="18"/>
        <rFont val="Times New Roman CYR"/>
        <family val="0"/>
      </rPr>
      <t>.</t>
    </r>
  </si>
  <si>
    <r>
      <t xml:space="preserve">се попълва 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от разпоредителите с бюджет, за които със закона за държавния бюджет е утвърден показателя</t>
    </r>
  </si>
  <si>
    <r>
      <t xml:space="preserve">Позицията </t>
    </r>
    <r>
      <rPr>
        <b/>
        <sz val="12"/>
        <color indexed="18"/>
        <rFont val="Times New Roman Cyr"/>
        <family val="0"/>
      </rPr>
      <t xml:space="preserve">"БЮДЖЕТ - изпълнение на показателя </t>
    </r>
    <r>
      <rPr>
        <b/>
        <sz val="10"/>
        <color indexed="18"/>
        <rFont val="Times New Roman CYR"/>
        <family val="0"/>
      </rPr>
      <t>МАКСИМАЛЕН РАЗМЕР НА АНГАЖИМЕНТИТЕ ЗА РАЗХОДИ</t>
    </r>
    <r>
      <rPr>
        <b/>
        <sz val="12"/>
        <color indexed="18"/>
        <rFont val="Times New Roman Cyr"/>
        <family val="0"/>
      </rPr>
      <t>"</t>
    </r>
  </si>
  <si>
    <r>
      <t xml:space="preserve"> </t>
    </r>
    <r>
      <rPr>
        <i/>
        <sz val="12"/>
        <color indexed="18"/>
        <rFont val="Times New Roman CYR"/>
        <family val="0"/>
      </rPr>
      <t xml:space="preserve">максимален размер на ангажиментите за разходи </t>
    </r>
    <r>
      <rPr>
        <sz val="12"/>
        <color indexed="18"/>
        <rFont val="Times New Roman CYR"/>
        <family val="0"/>
      </rPr>
      <t xml:space="preserve">съгласно </t>
    </r>
    <r>
      <rPr>
        <b/>
        <sz val="12"/>
        <color indexed="18"/>
        <rFont val="Times New Roman Cyr"/>
        <family val="0"/>
      </rPr>
      <t>чл. 86, ал. 2, т. 5</t>
    </r>
    <r>
      <rPr>
        <sz val="12"/>
        <color indexed="18"/>
        <rFont val="Times New Roman CYR"/>
        <family val="0"/>
      </rPr>
      <t xml:space="preserve"> и </t>
    </r>
    <r>
      <rPr>
        <b/>
        <sz val="12"/>
        <color indexed="18"/>
        <rFont val="Times New Roman Cyr"/>
        <family val="0"/>
      </rPr>
      <t>ал. 3</t>
    </r>
    <r>
      <rPr>
        <sz val="12"/>
        <color indexed="18"/>
        <rFont val="Times New Roman CYR"/>
        <family val="0"/>
      </rPr>
      <t xml:space="preserve"> от</t>
    </r>
  </si>
  <si>
    <r>
      <rPr>
        <b/>
        <sz val="12"/>
        <color indexed="18"/>
        <rFont val="Times New Roman Cyr"/>
        <family val="0"/>
      </rPr>
      <t>Закона за публичните финанси (ЗПФ)</t>
    </r>
    <r>
      <rPr>
        <sz val="12"/>
        <color indexed="18"/>
        <rFont val="Times New Roman CYR"/>
        <family val="0"/>
      </rPr>
      <t>.</t>
    </r>
  </si>
  <si>
    <r>
      <rPr>
        <b/>
        <i/>
        <sz val="12"/>
        <color indexed="20"/>
        <rFont val="Times New Roman"/>
        <family val="1"/>
      </rPr>
      <t>БЮДЖЕТ</t>
    </r>
    <r>
      <rPr>
        <b/>
        <sz val="12"/>
        <rFont val="Times New Roman"/>
        <family val="1"/>
      </rPr>
      <t xml:space="preserve"> - изпълнение на показателя </t>
    </r>
    <r>
      <rPr>
        <b/>
        <i/>
        <sz val="10"/>
        <color indexed="20"/>
        <rFont val="Times New Roman Bold"/>
        <family val="0"/>
      </rPr>
      <t xml:space="preserve">МАКСИМАЛЕН РАЗМЕР НА АНГАЖИМЕНТИТЕ  </t>
    </r>
    <r>
      <rPr>
        <b/>
        <sz val="10"/>
        <rFont val="Times New Roman Bold"/>
        <family val="0"/>
      </rPr>
      <t>(в левове)</t>
    </r>
  </si>
  <si>
    <r>
      <rPr>
        <b/>
        <i/>
        <sz val="12"/>
        <color indexed="20"/>
        <rFont val="Times New Roman"/>
        <family val="1"/>
      </rPr>
      <t>БЮДЖЕТ</t>
    </r>
    <r>
      <rPr>
        <b/>
        <sz val="12"/>
        <rFont val="Times New Roman"/>
        <family val="1"/>
      </rPr>
      <t xml:space="preserve"> - изпълнение на показателя </t>
    </r>
    <r>
      <rPr>
        <b/>
        <i/>
        <sz val="10"/>
        <color indexed="20"/>
        <rFont val="Times New Roman Bold"/>
        <family val="0"/>
      </rPr>
      <t xml:space="preserve">МАКСИМАЛЕН РАЗМЕР НА НОВИТЕ ЗАДЪЛЖЕНИЯ ЗА РАЗХОДИ </t>
    </r>
    <r>
      <rPr>
        <b/>
        <sz val="10"/>
        <rFont val="Times New Roman Bold"/>
        <family val="0"/>
      </rPr>
      <t>(в левове)</t>
    </r>
  </si>
  <si>
    <t>КОМИСИЯ ЗА ЗАЩИТА НА ЛИЧНИТЕ ДАННИ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</si>
</sst>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;[Red]\(#,##0\)"/>
    <numFmt numFmtId="181" formatCode="0&quot; &quot;0&quot; &quot;0&quot; &quot;0"/>
    <numFmt numFmtId="182" formatCode="0&quot; &quot;0&quot; &quot;0&quot; &quot;0&quot;  г.&quot;"/>
    <numFmt numFmtId="183" formatCode="00&quot;.&quot;00&quot;.&quot;0000&quot; г.&quot;"/>
    <numFmt numFmtId="184" formatCode="####"/>
    <numFmt numFmtId="185" formatCode="0&quot;.&quot;"/>
  </numFmts>
  <fonts count="104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sz val="12"/>
      <color indexed="22"/>
      <name val="Times New Roman"/>
      <family val="1"/>
    </font>
    <font>
      <b/>
      <i/>
      <sz val="12"/>
      <color indexed="22"/>
      <name val="Times New Roman CYR"/>
      <family val="0"/>
    </font>
    <font>
      <sz val="10"/>
      <color indexed="18"/>
      <name val="Arial"/>
      <family val="2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b/>
      <sz val="12"/>
      <color indexed="62"/>
      <name val="Times New Roman CYR"/>
      <family val="1"/>
    </font>
    <font>
      <b/>
      <sz val="12"/>
      <color indexed="12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10"/>
      <name val="Times New Roman CYR"/>
      <family val="0"/>
    </font>
    <font>
      <i/>
      <sz val="12"/>
      <color indexed="12"/>
      <name val="Times New Roman Cyr"/>
      <family val="0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2"/>
      <name val="Times New Roman"/>
      <family val="1"/>
    </font>
    <font>
      <i/>
      <sz val="12"/>
      <color indexed="62"/>
      <name val="Times New Roman Cyr"/>
      <family val="0"/>
    </font>
    <font>
      <i/>
      <sz val="12"/>
      <color indexed="10"/>
      <name val="Times New Roman CYR"/>
      <family val="0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6"/>
      <name val="Times New Roman BOLD"/>
      <family val="0"/>
    </font>
    <font>
      <i/>
      <sz val="14"/>
      <color indexed="16"/>
      <name val="Times New Roman Bold"/>
      <family val="0"/>
    </font>
    <font>
      <b/>
      <i/>
      <sz val="16"/>
      <color indexed="20"/>
      <name val="Times New Roman"/>
      <family val="1"/>
    </font>
    <font>
      <b/>
      <sz val="16"/>
      <color indexed="20"/>
      <name val="Times New Roman"/>
      <family val="1"/>
    </font>
    <font>
      <b/>
      <sz val="14"/>
      <color indexed="20"/>
      <name val="Times New Roman"/>
      <family val="1"/>
    </font>
    <font>
      <b/>
      <i/>
      <sz val="16"/>
      <color indexed="20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sz val="10"/>
      <color indexed="13"/>
      <name val="Times New Roman"/>
      <family val="1"/>
    </font>
    <font>
      <b/>
      <i/>
      <sz val="12"/>
      <color indexed="18"/>
      <name val="Times New Roman CYR"/>
      <family val="1"/>
    </font>
    <font>
      <b/>
      <i/>
      <sz val="12"/>
      <color indexed="20"/>
      <name val="Times New Roman Bold"/>
      <family val="0"/>
    </font>
    <font>
      <i/>
      <sz val="12"/>
      <color indexed="20"/>
      <name val="Times New Roman Bold"/>
      <family val="0"/>
    </font>
    <font>
      <b/>
      <i/>
      <sz val="10"/>
      <color indexed="18"/>
      <name val="Times New Roman"/>
      <family val="1"/>
    </font>
    <font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sz val="12"/>
      <color indexed="16"/>
      <name val="Times New Roman"/>
      <family val="1"/>
    </font>
    <font>
      <i/>
      <sz val="10"/>
      <color indexed="18"/>
      <name val="Times New Roman"/>
      <family val="1"/>
    </font>
    <font>
      <sz val="10"/>
      <color indexed="18"/>
      <name val="Times New Roman"/>
      <family val="1"/>
    </font>
    <font>
      <i/>
      <sz val="10"/>
      <color indexed="20"/>
      <name val="Times New Roman"/>
      <family val="1"/>
    </font>
    <font>
      <u val="single"/>
      <sz val="12"/>
      <color indexed="18"/>
      <name val="Times New Roman Cyr"/>
      <family val="0"/>
    </font>
    <font>
      <u val="single"/>
      <sz val="12"/>
      <color indexed="20"/>
      <name val="Times New Roman Cyr"/>
      <family val="0"/>
    </font>
    <font>
      <b/>
      <u val="single"/>
      <sz val="12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20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i/>
      <sz val="11"/>
      <color indexed="20"/>
      <name val="Times New Roman"/>
      <family val="1"/>
    </font>
    <font>
      <b/>
      <sz val="12"/>
      <color indexed="20"/>
      <name val="Times New Roman CYR"/>
      <family val="0"/>
    </font>
    <font>
      <i/>
      <u val="single"/>
      <sz val="12"/>
      <color indexed="10"/>
      <name val="Times New Roman Cyr"/>
      <family val="0"/>
    </font>
    <font>
      <sz val="12"/>
      <color indexed="10"/>
      <name val="Times New Roman CYR"/>
      <family val="0"/>
    </font>
    <font>
      <b/>
      <i/>
      <sz val="12"/>
      <color indexed="20"/>
      <name val="Times New Roman"/>
      <family val="1"/>
    </font>
    <font>
      <b/>
      <i/>
      <sz val="10"/>
      <color indexed="20"/>
      <name val="Times New Roman Bold"/>
      <family val="0"/>
    </font>
    <font>
      <b/>
      <sz val="10"/>
      <color indexed="18"/>
      <name val="Times New Roman CYR"/>
      <family val="0"/>
    </font>
    <font>
      <b/>
      <sz val="10"/>
      <name val="Times New Roman Bold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180" fontId="3" fillId="24" borderId="0" xfId="0" applyNumberFormat="1" applyFont="1" applyFill="1" applyBorder="1" applyAlignment="1" applyProtection="1" quotePrefix="1">
      <alignment horizontal="center"/>
      <protection/>
    </xf>
    <xf numFmtId="180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2" fillId="20" borderId="0" xfId="0" applyFont="1" applyFill="1" applyAlignment="1" applyProtection="1">
      <alignment/>
      <protection/>
    </xf>
    <xf numFmtId="0" fontId="13" fillId="24" borderId="0" xfId="57" applyFont="1" applyFill="1" applyBorder="1" applyProtection="1">
      <alignment/>
      <protection/>
    </xf>
    <xf numFmtId="0" fontId="6" fillId="24" borderId="0" xfId="57" applyFont="1" applyFill="1" applyBorder="1" applyProtection="1">
      <alignment/>
      <protection/>
    </xf>
    <xf numFmtId="0" fontId="13" fillId="24" borderId="0" xfId="57" applyFont="1" applyFill="1" applyBorder="1" applyAlignment="1" applyProtection="1">
      <alignment horizontal="left"/>
      <protection/>
    </xf>
    <xf numFmtId="0" fontId="13" fillId="20" borderId="0" xfId="57" applyFont="1" applyFill="1" applyProtection="1">
      <alignment/>
      <protection/>
    </xf>
    <xf numFmtId="0" fontId="8" fillId="24" borderId="0" xfId="57" applyFont="1" applyFill="1" applyBorder="1" applyProtection="1">
      <alignment/>
      <protection/>
    </xf>
    <xf numFmtId="0" fontId="13" fillId="24" borderId="11" xfId="57" applyFont="1" applyFill="1" applyBorder="1" applyProtection="1">
      <alignment/>
      <protection/>
    </xf>
    <xf numFmtId="183" fontId="9" fillId="23" borderId="12" xfId="57" applyNumberFormat="1" applyFont="1" applyFill="1" applyBorder="1" applyAlignment="1" applyProtection="1">
      <alignment horizontal="center"/>
      <protection locked="0"/>
    </xf>
    <xf numFmtId="180" fontId="1" fillId="24" borderId="0" xfId="0" applyNumberFormat="1" applyFont="1" applyFill="1" applyAlignment="1" applyProtection="1">
      <alignment/>
      <protection/>
    </xf>
    <xf numFmtId="180" fontId="1" fillId="20" borderId="0" xfId="0" applyNumberFormat="1" applyFont="1" applyFill="1" applyAlignment="1" applyProtection="1">
      <alignment/>
      <protection/>
    </xf>
    <xf numFmtId="180" fontId="7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 horizontal="right"/>
      <protection/>
    </xf>
    <xf numFmtId="180" fontId="3" fillId="24" borderId="0" xfId="0" applyNumberFormat="1" applyFont="1" applyFill="1" applyBorder="1" applyAlignment="1" applyProtection="1">
      <alignment horizontal="center"/>
      <protection/>
    </xf>
    <xf numFmtId="180" fontId="1" fillId="24" borderId="13" xfId="0" applyNumberFormat="1" applyFont="1" applyFill="1" applyBorder="1" applyAlignment="1" applyProtection="1">
      <alignment/>
      <protection/>
    </xf>
    <xf numFmtId="180" fontId="1" fillId="24" borderId="0" xfId="0" applyNumberFormat="1" applyFont="1" applyFill="1" applyBorder="1" applyAlignment="1" applyProtection="1">
      <alignment/>
      <protection/>
    </xf>
    <xf numFmtId="180" fontId="10" fillId="20" borderId="0" xfId="0" applyNumberFormat="1" applyFont="1" applyFill="1" applyAlignment="1" applyProtection="1">
      <alignment/>
      <protection/>
    </xf>
    <xf numFmtId="0" fontId="11" fillId="20" borderId="0" xfId="0" applyFont="1" applyFill="1" applyAlignment="1" applyProtection="1">
      <alignment/>
      <protection/>
    </xf>
    <xf numFmtId="180" fontId="5" fillId="20" borderId="0" xfId="0" applyNumberFormat="1" applyFont="1" applyFill="1" applyAlignment="1" applyProtection="1">
      <alignment/>
      <protection/>
    </xf>
    <xf numFmtId="180" fontId="1" fillId="24" borderId="14" xfId="0" applyNumberFormat="1" applyFont="1" applyFill="1" applyBorder="1" applyAlignment="1" applyProtection="1">
      <alignment/>
      <protection/>
    </xf>
    <xf numFmtId="180" fontId="1" fillId="24" borderId="11" xfId="0" applyNumberFormat="1" applyFont="1" applyFill="1" applyBorder="1" applyAlignment="1" applyProtection="1">
      <alignment/>
      <protection/>
    </xf>
    <xf numFmtId="180" fontId="1" fillId="24" borderId="15" xfId="0" applyNumberFormat="1" applyFont="1" applyFill="1" applyBorder="1" applyAlignment="1" applyProtection="1">
      <alignment/>
      <protection/>
    </xf>
    <xf numFmtId="180" fontId="1" fillId="24" borderId="16" xfId="0" applyNumberFormat="1" applyFont="1" applyFill="1" applyBorder="1" applyAlignment="1" applyProtection="1">
      <alignment/>
      <protection/>
    </xf>
    <xf numFmtId="180" fontId="1" fillId="24" borderId="17" xfId="0" applyNumberFormat="1" applyFont="1" applyFill="1" applyBorder="1" applyAlignment="1" applyProtection="1">
      <alignment/>
      <protection/>
    </xf>
    <xf numFmtId="180" fontId="3" fillId="2" borderId="18" xfId="0" applyNumberFormat="1" applyFont="1" applyFill="1" applyBorder="1" applyAlignment="1" applyProtection="1" quotePrefix="1">
      <alignment horizontal="center"/>
      <protection/>
    </xf>
    <xf numFmtId="0" fontId="38" fillId="20" borderId="0" xfId="59" applyFont="1" applyFill="1" applyProtection="1">
      <alignment/>
      <protection/>
    </xf>
    <xf numFmtId="0" fontId="39" fillId="20" borderId="0" xfId="59" applyFont="1" applyFill="1" applyBorder="1" applyAlignment="1">
      <alignment vertical="center"/>
      <protection/>
    </xf>
    <xf numFmtId="0" fontId="38" fillId="20" borderId="0" xfId="59" applyFont="1" applyFill="1" applyBorder="1" applyAlignment="1">
      <alignment vertical="center"/>
      <protection/>
    </xf>
    <xf numFmtId="0" fontId="38" fillId="20" borderId="0" xfId="59" applyFont="1" applyFill="1" applyBorder="1" applyAlignment="1" applyProtection="1">
      <alignment vertical="center"/>
      <protection/>
    </xf>
    <xf numFmtId="0" fontId="39" fillId="20" borderId="0" xfId="59" applyFont="1" applyFill="1" applyBorder="1" applyAlignment="1">
      <alignment horizontal="center" vertical="center"/>
      <protection/>
    </xf>
    <xf numFmtId="4" fontId="38" fillId="20" borderId="0" xfId="59" applyNumberFormat="1" applyFont="1" applyFill="1" applyAlignment="1" applyProtection="1">
      <alignment vertical="center"/>
      <protection/>
    </xf>
    <xf numFmtId="0" fontId="39" fillId="20" borderId="0" xfId="59" applyFont="1" applyFill="1" applyBorder="1" applyAlignment="1" applyProtection="1">
      <alignment horizontal="center" vertical="center"/>
      <protection/>
    </xf>
    <xf numFmtId="0" fontId="38" fillId="20" borderId="0" xfId="59" applyFont="1" applyFill="1">
      <alignment/>
      <protection/>
    </xf>
    <xf numFmtId="0" fontId="8" fillId="24" borderId="19" xfId="59" applyFont="1" applyFill="1" applyBorder="1">
      <alignment/>
      <protection/>
    </xf>
    <xf numFmtId="0" fontId="8" fillId="24" borderId="0" xfId="59" applyFont="1" applyFill="1" applyBorder="1">
      <alignment/>
      <protection/>
    </xf>
    <xf numFmtId="0" fontId="8" fillId="24" borderId="20" xfId="59" applyFont="1" applyFill="1" applyBorder="1">
      <alignment/>
      <protection/>
    </xf>
    <xf numFmtId="185" fontId="6" fillId="24" borderId="19" xfId="59" applyNumberFormat="1" applyFont="1" applyFill="1" applyBorder="1" applyAlignment="1">
      <alignment horizontal="right"/>
      <protection/>
    </xf>
    <xf numFmtId="0" fontId="40" fillId="24" borderId="0" xfId="59" applyFont="1" applyFill="1" applyBorder="1">
      <alignment/>
      <protection/>
    </xf>
    <xf numFmtId="0" fontId="40" fillId="24" borderId="20" xfId="59" applyFont="1" applyFill="1" applyBorder="1">
      <alignment/>
      <protection/>
    </xf>
    <xf numFmtId="0" fontId="38" fillId="20" borderId="0" xfId="58" applyFont="1" applyFill="1">
      <alignment/>
      <protection/>
    </xf>
    <xf numFmtId="185" fontId="6" fillId="24" borderId="19" xfId="58" applyNumberFormat="1" applyFont="1" applyFill="1" applyBorder="1" applyAlignment="1">
      <alignment horizontal="right"/>
      <protection/>
    </xf>
    <xf numFmtId="0" fontId="44" fillId="24" borderId="0" xfId="58" applyFont="1" applyFill="1" applyBorder="1">
      <alignment/>
      <protection/>
    </xf>
    <xf numFmtId="0" fontId="40" fillId="24" borderId="0" xfId="58" applyFont="1" applyFill="1" applyBorder="1">
      <alignment/>
      <protection/>
    </xf>
    <xf numFmtId="0" fontId="40" fillId="24" borderId="20" xfId="58" applyFont="1" applyFill="1" applyBorder="1">
      <alignment/>
      <protection/>
    </xf>
    <xf numFmtId="0" fontId="43" fillId="24" borderId="0" xfId="59" applyFont="1" applyFill="1" applyBorder="1">
      <alignment/>
      <protection/>
    </xf>
    <xf numFmtId="0" fontId="46" fillId="24" borderId="0" xfId="59" applyFont="1" applyFill="1" applyBorder="1">
      <alignment/>
      <protection/>
    </xf>
    <xf numFmtId="0" fontId="43" fillId="24" borderId="0" xfId="58" applyFont="1" applyFill="1" applyBorder="1">
      <alignment/>
      <protection/>
    </xf>
    <xf numFmtId="0" fontId="8" fillId="24" borderId="0" xfId="58" applyFont="1" applyFill="1" applyBorder="1">
      <alignment/>
      <protection/>
    </xf>
    <xf numFmtId="0" fontId="8" fillId="24" borderId="20" xfId="58" applyFont="1" applyFill="1" applyBorder="1">
      <alignment/>
      <protection/>
    </xf>
    <xf numFmtId="0" fontId="47" fillId="24" borderId="20" xfId="59" applyFont="1" applyFill="1" applyBorder="1">
      <alignment/>
      <protection/>
    </xf>
    <xf numFmtId="0" fontId="8" fillId="24" borderId="21" xfId="59" applyFont="1" applyFill="1" applyBorder="1">
      <alignment/>
      <protection/>
    </xf>
    <xf numFmtId="0" fontId="47" fillId="24" borderId="22" xfId="59" applyFont="1" applyFill="1" applyBorder="1">
      <alignment/>
      <protection/>
    </xf>
    <xf numFmtId="0" fontId="8" fillId="24" borderId="22" xfId="59" applyFont="1" applyFill="1" applyBorder="1">
      <alignment/>
      <protection/>
    </xf>
    <xf numFmtId="0" fontId="8" fillId="24" borderId="23" xfId="59" applyFont="1" applyFill="1" applyBorder="1">
      <alignment/>
      <protection/>
    </xf>
    <xf numFmtId="0" fontId="8" fillId="20" borderId="0" xfId="59" applyFont="1" applyFill="1">
      <alignment/>
      <protection/>
    </xf>
    <xf numFmtId="185" fontId="6" fillId="23" borderId="24" xfId="59" applyNumberFormat="1" applyFont="1" applyFill="1" applyBorder="1" applyAlignment="1">
      <alignment horizontal="right"/>
      <protection/>
    </xf>
    <xf numFmtId="0" fontId="43" fillId="23" borderId="25" xfId="59" applyFont="1" applyFill="1" applyBorder="1">
      <alignment/>
      <protection/>
    </xf>
    <xf numFmtId="0" fontId="8" fillId="23" borderId="25" xfId="59" applyFont="1" applyFill="1" applyBorder="1">
      <alignment/>
      <protection/>
    </xf>
    <xf numFmtId="0" fontId="8" fillId="23" borderId="26" xfId="59" applyFont="1" applyFill="1" applyBorder="1">
      <alignment/>
      <protection/>
    </xf>
    <xf numFmtId="185" fontId="6" fillId="23" borderId="19" xfId="59" applyNumberFormat="1" applyFont="1" applyFill="1" applyBorder="1" applyAlignment="1">
      <alignment horizontal="right"/>
      <protection/>
    </xf>
    <xf numFmtId="0" fontId="43" fillId="23" borderId="0" xfId="59" applyFont="1" applyFill="1" applyBorder="1">
      <alignment/>
      <protection/>
    </xf>
    <xf numFmtId="0" fontId="8" fillId="23" borderId="0" xfId="59" applyFont="1" applyFill="1" applyBorder="1">
      <alignment/>
      <protection/>
    </xf>
    <xf numFmtId="0" fontId="8" fillId="23" borderId="20" xfId="59" applyFont="1" applyFill="1" applyBorder="1">
      <alignment/>
      <protection/>
    </xf>
    <xf numFmtId="185" fontId="6" fillId="23" borderId="27" xfId="59" applyNumberFormat="1" applyFont="1" applyFill="1" applyBorder="1" applyAlignment="1">
      <alignment horizontal="right"/>
      <protection/>
    </xf>
    <xf numFmtId="0" fontId="8" fillId="23" borderId="28" xfId="59" applyFont="1" applyFill="1" applyBorder="1">
      <alignment/>
      <protection/>
    </xf>
    <xf numFmtId="0" fontId="8" fillId="23" borderId="29" xfId="59" applyFont="1" applyFill="1" applyBorder="1">
      <alignment/>
      <protection/>
    </xf>
    <xf numFmtId="0" fontId="48" fillId="24" borderId="0" xfId="59" applyFont="1" applyFill="1" applyBorder="1">
      <alignment/>
      <protection/>
    </xf>
    <xf numFmtId="180" fontId="1" fillId="24" borderId="30" xfId="0" applyNumberFormat="1" applyFont="1" applyFill="1" applyBorder="1" applyAlignment="1" applyProtection="1">
      <alignment/>
      <protection/>
    </xf>
    <xf numFmtId="180" fontId="1" fillId="24" borderId="31" xfId="0" applyNumberFormat="1" applyFont="1" applyFill="1" applyBorder="1" applyAlignment="1" applyProtection="1">
      <alignment/>
      <protection/>
    </xf>
    <xf numFmtId="180" fontId="1" fillId="24" borderId="32" xfId="0" applyNumberFormat="1" applyFont="1" applyFill="1" applyBorder="1" applyAlignment="1" applyProtection="1">
      <alignment/>
      <protection/>
    </xf>
    <xf numFmtId="180" fontId="1" fillId="24" borderId="33" xfId="0" applyNumberFormat="1" applyFont="1" applyFill="1" applyBorder="1" applyAlignment="1" applyProtection="1">
      <alignment/>
      <protection/>
    </xf>
    <xf numFmtId="180" fontId="3" fillId="22" borderId="34" xfId="0" applyNumberFormat="1" applyFont="1" applyFill="1" applyBorder="1" applyAlignment="1" applyProtection="1">
      <alignment horizontal="center"/>
      <protection/>
    </xf>
    <xf numFmtId="180" fontId="1" fillId="24" borderId="35" xfId="0" applyNumberFormat="1" applyFont="1" applyFill="1" applyBorder="1" applyAlignment="1" applyProtection="1">
      <alignment/>
      <protection/>
    </xf>
    <xf numFmtId="180" fontId="1" fillId="24" borderId="36" xfId="0" applyNumberFormat="1" applyFont="1" applyFill="1" applyBorder="1" applyAlignment="1" applyProtection="1">
      <alignment/>
      <protection/>
    </xf>
    <xf numFmtId="180" fontId="52" fillId="2" borderId="37" xfId="0" applyNumberFormat="1" applyFont="1" applyFill="1" applyBorder="1" applyAlignment="1" applyProtection="1">
      <alignment horizontal="center" vertical="center" wrapText="1"/>
      <protection/>
    </xf>
    <xf numFmtId="180" fontId="60" fillId="22" borderId="38" xfId="0" applyNumberFormat="1" applyFont="1" applyFill="1" applyBorder="1" applyAlignment="1" applyProtection="1">
      <alignment horizontal="left"/>
      <protection/>
    </xf>
    <xf numFmtId="180" fontId="3" fillId="25" borderId="36" xfId="0" applyNumberFormat="1" applyFont="1" applyFill="1" applyBorder="1" applyAlignment="1" applyProtection="1" quotePrefix="1">
      <alignment horizontal="center"/>
      <protection/>
    </xf>
    <xf numFmtId="180" fontId="53" fillId="23" borderId="39" xfId="0" applyNumberFormat="1" applyFont="1" applyFill="1" applyBorder="1" applyAlignment="1" applyProtection="1">
      <alignment horizontal="center" vertical="center" wrapText="1"/>
      <protection/>
    </xf>
    <xf numFmtId="180" fontId="3" fillId="23" borderId="40" xfId="0" applyNumberFormat="1" applyFont="1" applyFill="1" applyBorder="1" applyAlignment="1" applyProtection="1" quotePrefix="1">
      <alignment horizontal="center"/>
      <protection/>
    </xf>
    <xf numFmtId="180" fontId="1" fillId="24" borderId="41" xfId="0" applyNumberFormat="1" applyFont="1" applyFill="1" applyBorder="1" applyAlignment="1" applyProtection="1">
      <alignment/>
      <protection locked="0"/>
    </xf>
    <xf numFmtId="180" fontId="3" fillId="23" borderId="42" xfId="0" applyNumberFormat="1" applyFont="1" applyFill="1" applyBorder="1" applyAlignment="1" applyProtection="1">
      <alignment/>
      <protection/>
    </xf>
    <xf numFmtId="180" fontId="3" fillId="23" borderId="12" xfId="0" applyNumberFormat="1" applyFont="1" applyFill="1" applyBorder="1" applyAlignment="1" applyProtection="1">
      <alignment/>
      <protection/>
    </xf>
    <xf numFmtId="180" fontId="3" fillId="23" borderId="43" xfId="0" applyNumberFormat="1" applyFont="1" applyFill="1" applyBorder="1" applyAlignment="1" applyProtection="1">
      <alignment/>
      <protection/>
    </xf>
    <xf numFmtId="180" fontId="3" fillId="23" borderId="44" xfId="0" applyNumberFormat="1" applyFont="1" applyFill="1" applyBorder="1" applyAlignment="1" applyProtection="1">
      <alignment/>
      <protection/>
    </xf>
    <xf numFmtId="180" fontId="1" fillId="24" borderId="45" xfId="0" applyNumberFormat="1" applyFont="1" applyFill="1" applyBorder="1" applyAlignment="1" applyProtection="1">
      <alignment/>
      <protection locked="0"/>
    </xf>
    <xf numFmtId="180" fontId="3" fillId="4" borderId="42" xfId="0" applyNumberFormat="1" applyFont="1" applyFill="1" applyBorder="1" applyAlignment="1" applyProtection="1">
      <alignment/>
      <protection/>
    </xf>
    <xf numFmtId="0" fontId="13" fillId="24" borderId="0" xfId="57" applyFont="1" applyFill="1" applyProtection="1">
      <alignment/>
      <protection/>
    </xf>
    <xf numFmtId="180" fontId="3" fillId="22" borderId="46" xfId="0" applyNumberFormat="1" applyFont="1" applyFill="1" applyBorder="1" applyAlignment="1" applyProtection="1">
      <alignment/>
      <protection/>
    </xf>
    <xf numFmtId="180" fontId="3" fillId="22" borderId="47" xfId="0" applyNumberFormat="1" applyFont="1" applyFill="1" applyBorder="1" applyAlignment="1" applyProtection="1">
      <alignment/>
      <protection/>
    </xf>
    <xf numFmtId="180" fontId="3" fillId="22" borderId="48" xfId="0" applyNumberFormat="1" applyFont="1" applyFill="1" applyBorder="1" applyAlignment="1" applyProtection="1">
      <alignment/>
      <protection/>
    </xf>
    <xf numFmtId="180" fontId="3" fillId="25" borderId="49" xfId="0" applyNumberFormat="1" applyFont="1" applyFill="1" applyBorder="1" applyAlignment="1" applyProtection="1">
      <alignment/>
      <protection/>
    </xf>
    <xf numFmtId="180" fontId="3" fillId="22" borderId="50" xfId="0" applyNumberFormat="1" applyFont="1" applyFill="1" applyBorder="1" applyAlignment="1" applyProtection="1">
      <alignment/>
      <protection/>
    </xf>
    <xf numFmtId="180" fontId="3" fillId="4" borderId="48" xfId="0" applyNumberFormat="1" applyFont="1" applyFill="1" applyBorder="1" applyAlignment="1" applyProtection="1">
      <alignment/>
      <protection/>
    </xf>
    <xf numFmtId="180" fontId="1" fillId="24" borderId="51" xfId="0" applyNumberFormat="1" applyFont="1" applyFill="1" applyBorder="1" applyAlignment="1" applyProtection="1">
      <alignment/>
      <protection/>
    </xf>
    <xf numFmtId="180" fontId="1" fillId="2" borderId="51" xfId="0" applyNumberFormat="1" applyFont="1" applyFill="1" applyBorder="1" applyAlignment="1" applyProtection="1">
      <alignment/>
      <protection locked="0"/>
    </xf>
    <xf numFmtId="180" fontId="1" fillId="2" borderId="52" xfId="0" applyNumberFormat="1" applyFont="1" applyFill="1" applyBorder="1" applyAlignment="1" applyProtection="1">
      <alignment/>
      <protection locked="0"/>
    </xf>
    <xf numFmtId="180" fontId="1" fillId="24" borderId="53" xfId="0" applyNumberFormat="1" applyFont="1" applyFill="1" applyBorder="1" applyAlignment="1" applyProtection="1">
      <alignment/>
      <protection/>
    </xf>
    <xf numFmtId="180" fontId="1" fillId="24" borderId="54" xfId="0" applyNumberFormat="1" applyFont="1" applyFill="1" applyBorder="1" applyAlignment="1" applyProtection="1">
      <alignment/>
      <protection/>
    </xf>
    <xf numFmtId="180" fontId="1" fillId="24" borderId="55" xfId="0" applyNumberFormat="1" applyFont="1" applyFill="1" applyBorder="1" applyAlignment="1" applyProtection="1">
      <alignment/>
      <protection/>
    </xf>
    <xf numFmtId="180" fontId="1" fillId="24" borderId="56" xfId="0" applyNumberFormat="1" applyFont="1" applyFill="1" applyBorder="1" applyAlignment="1" applyProtection="1">
      <alignment/>
      <protection locked="0"/>
    </xf>
    <xf numFmtId="180" fontId="1" fillId="2" borderId="55" xfId="0" applyNumberFormat="1" applyFont="1" applyFill="1" applyBorder="1" applyAlignment="1" applyProtection="1">
      <alignment/>
      <protection locked="0"/>
    </xf>
    <xf numFmtId="180" fontId="1" fillId="24" borderId="57" xfId="0" applyNumberFormat="1" applyFont="1" applyFill="1" applyBorder="1" applyAlignment="1" applyProtection="1">
      <alignment/>
      <protection/>
    </xf>
    <xf numFmtId="180" fontId="62" fillId="23" borderId="44" xfId="0" applyNumberFormat="1" applyFont="1" applyFill="1" applyBorder="1" applyAlignment="1" applyProtection="1">
      <alignment/>
      <protection/>
    </xf>
    <xf numFmtId="180" fontId="62" fillId="23" borderId="42" xfId="0" applyNumberFormat="1" applyFont="1" applyFill="1" applyBorder="1" applyAlignment="1" applyProtection="1">
      <alignment/>
      <protection/>
    </xf>
    <xf numFmtId="180" fontId="1" fillId="24" borderId="58" xfId="0" applyNumberFormat="1" applyFont="1" applyFill="1" applyBorder="1" applyAlignment="1" applyProtection="1">
      <alignment/>
      <protection locked="0"/>
    </xf>
    <xf numFmtId="180" fontId="3" fillId="4" borderId="34" xfId="0" applyNumberFormat="1" applyFont="1" applyFill="1" applyBorder="1" applyAlignment="1" applyProtection="1">
      <alignment horizontal="center"/>
      <protection/>
    </xf>
    <xf numFmtId="180" fontId="3" fillId="4" borderId="12" xfId="0" applyNumberFormat="1" applyFont="1" applyFill="1" applyBorder="1" applyAlignment="1" applyProtection="1">
      <alignment/>
      <protection/>
    </xf>
    <xf numFmtId="180" fontId="3" fillId="22" borderId="59" xfId="0" applyNumberFormat="1" applyFont="1" applyFill="1" applyBorder="1" applyAlignment="1" applyProtection="1">
      <alignment/>
      <protection/>
    </xf>
    <xf numFmtId="180" fontId="3" fillId="23" borderId="60" xfId="0" applyNumberFormat="1" applyFont="1" applyFill="1" applyBorder="1" applyAlignment="1" applyProtection="1">
      <alignment/>
      <protection/>
    </xf>
    <xf numFmtId="180" fontId="3" fillId="23" borderId="61" xfId="0" applyNumberFormat="1" applyFont="1" applyFill="1" applyBorder="1" applyAlignment="1" applyProtection="1">
      <alignment/>
      <protection/>
    </xf>
    <xf numFmtId="180" fontId="3" fillId="23" borderId="10" xfId="0" applyNumberFormat="1" applyFont="1" applyFill="1" applyBorder="1" applyAlignment="1" applyProtection="1">
      <alignment/>
      <protection/>
    </xf>
    <xf numFmtId="180" fontId="3" fillId="23" borderId="62" xfId="0" applyNumberFormat="1" applyFont="1" applyFill="1" applyBorder="1" applyAlignment="1" applyProtection="1">
      <alignment/>
      <protection/>
    </xf>
    <xf numFmtId="180" fontId="55" fillId="4" borderId="63" xfId="0" applyNumberFormat="1" applyFont="1" applyFill="1" applyBorder="1" applyAlignment="1" applyProtection="1">
      <alignment horizontal="left"/>
      <protection/>
    </xf>
    <xf numFmtId="180" fontId="4" fillId="4" borderId="37" xfId="0" applyNumberFormat="1" applyFont="1" applyFill="1" applyBorder="1" applyAlignment="1" applyProtection="1">
      <alignment horizontal="center" vertical="center" wrapText="1"/>
      <protection/>
    </xf>
    <xf numFmtId="180" fontId="4" fillId="4" borderId="18" xfId="0" applyNumberFormat="1" applyFont="1" applyFill="1" applyBorder="1" applyAlignment="1" applyProtection="1" quotePrefix="1">
      <alignment horizontal="center"/>
      <protection/>
    </xf>
    <xf numFmtId="180" fontId="1" fillId="2" borderId="17" xfId="0" applyNumberFormat="1" applyFont="1" applyFill="1" applyBorder="1" applyAlignment="1" applyProtection="1">
      <alignment/>
      <protection locked="0"/>
    </xf>
    <xf numFmtId="0" fontId="11" fillId="20" borderId="28" xfId="0" applyFont="1" applyFill="1" applyBorder="1" applyAlignment="1" applyProtection="1">
      <alignment/>
      <protection/>
    </xf>
    <xf numFmtId="180" fontId="63" fillId="17" borderId="64" xfId="0" applyNumberFormat="1" applyFont="1" applyFill="1" applyBorder="1" applyAlignment="1" applyProtection="1">
      <alignment horizontal="center"/>
      <protection/>
    </xf>
    <xf numFmtId="180" fontId="3" fillId="24" borderId="0" xfId="0" applyNumberFormat="1" applyFont="1" applyFill="1" applyBorder="1" applyAlignment="1" applyProtection="1">
      <alignment horizontal="left"/>
      <protection/>
    </xf>
    <xf numFmtId="180" fontId="3" fillId="24" borderId="0" xfId="0" applyNumberFormat="1" applyFont="1" applyFill="1" applyBorder="1" applyAlignment="1" applyProtection="1">
      <alignment/>
      <protection/>
    </xf>
    <xf numFmtId="180" fontId="3" fillId="4" borderId="50" xfId="0" applyNumberFormat="1" applyFont="1" applyFill="1" applyBorder="1" applyAlignment="1" applyProtection="1">
      <alignment/>
      <protection/>
    </xf>
    <xf numFmtId="180" fontId="1" fillId="24" borderId="65" xfId="0" applyNumberFormat="1" applyFont="1" applyFill="1" applyBorder="1" applyAlignment="1" applyProtection="1">
      <alignment/>
      <protection/>
    </xf>
    <xf numFmtId="180" fontId="1" fillId="24" borderId="66" xfId="0" applyNumberFormat="1" applyFont="1" applyFill="1" applyBorder="1" applyAlignment="1" applyProtection="1">
      <alignment/>
      <protection/>
    </xf>
    <xf numFmtId="180" fontId="1" fillId="24" borderId="67" xfId="0" applyNumberFormat="1" applyFont="1" applyFill="1" applyBorder="1" applyAlignment="1" applyProtection="1">
      <alignment/>
      <protection/>
    </xf>
    <xf numFmtId="180" fontId="1" fillId="24" borderId="68" xfId="0" applyNumberFormat="1" applyFont="1" applyFill="1" applyBorder="1" applyAlignment="1" applyProtection="1">
      <alignment/>
      <protection/>
    </xf>
    <xf numFmtId="180" fontId="1" fillId="24" borderId="69" xfId="0" applyNumberFormat="1" applyFont="1" applyFill="1" applyBorder="1" applyAlignment="1" applyProtection="1">
      <alignment/>
      <protection/>
    </xf>
    <xf numFmtId="180" fontId="1" fillId="24" borderId="70" xfId="0" applyNumberFormat="1" applyFont="1" applyFill="1" applyBorder="1" applyAlignment="1" applyProtection="1">
      <alignment/>
      <protection/>
    </xf>
    <xf numFmtId="180" fontId="3" fillId="23" borderId="71" xfId="0" applyNumberFormat="1" applyFont="1" applyFill="1" applyBorder="1" applyAlignment="1" applyProtection="1">
      <alignment/>
      <protection/>
    </xf>
    <xf numFmtId="180" fontId="3" fillId="23" borderId="72" xfId="0" applyNumberFormat="1" applyFont="1" applyFill="1" applyBorder="1" applyAlignment="1" applyProtection="1">
      <alignment/>
      <protection/>
    </xf>
    <xf numFmtId="180" fontId="66" fillId="24" borderId="0" xfId="57" applyNumberFormat="1" applyFont="1" applyFill="1" applyBorder="1" applyProtection="1">
      <alignment/>
      <protection/>
    </xf>
    <xf numFmtId="180" fontId="64" fillId="25" borderId="73" xfId="0" applyNumberFormat="1" applyFont="1" applyFill="1" applyBorder="1" applyAlignment="1" applyProtection="1">
      <alignment horizontal="center"/>
      <protection/>
    </xf>
    <xf numFmtId="180" fontId="64" fillId="25" borderId="74" xfId="0" applyNumberFormat="1" applyFont="1" applyFill="1" applyBorder="1" applyAlignment="1" applyProtection="1">
      <alignment horizontal="center"/>
      <protection/>
    </xf>
    <xf numFmtId="180" fontId="65" fillId="25" borderId="75" xfId="0" applyNumberFormat="1" applyFont="1" applyFill="1" applyBorder="1" applyAlignment="1" applyProtection="1">
      <alignment/>
      <protection/>
    </xf>
    <xf numFmtId="180" fontId="63" fillId="17" borderId="12" xfId="0" applyNumberFormat="1" applyFont="1" applyFill="1" applyBorder="1" applyAlignment="1" applyProtection="1">
      <alignment horizontal="center"/>
      <protection/>
    </xf>
    <xf numFmtId="180" fontId="67" fillId="17" borderId="76" xfId="0" applyNumberFormat="1" applyFont="1" applyFill="1" applyBorder="1" applyAlignment="1" applyProtection="1">
      <alignment/>
      <protection/>
    </xf>
    <xf numFmtId="180" fontId="3" fillId="24" borderId="77" xfId="0" applyNumberFormat="1" applyFont="1" applyFill="1" applyBorder="1" applyAlignment="1" applyProtection="1">
      <alignment/>
      <protection/>
    </xf>
    <xf numFmtId="180" fontId="3" fillId="2" borderId="67" xfId="0" applyNumberFormat="1" applyFont="1" applyFill="1" applyBorder="1" applyAlignment="1" applyProtection="1">
      <alignment/>
      <protection/>
    </xf>
    <xf numFmtId="180" fontId="3" fillId="24" borderId="56" xfId="0" applyNumberFormat="1" applyFont="1" applyFill="1" applyBorder="1" applyAlignment="1" applyProtection="1">
      <alignment/>
      <protection/>
    </xf>
    <xf numFmtId="180" fontId="3" fillId="2" borderId="55" xfId="0" applyNumberFormat="1" applyFont="1" applyFill="1" applyBorder="1" applyAlignment="1" applyProtection="1">
      <alignment/>
      <protection/>
    </xf>
    <xf numFmtId="180" fontId="3" fillId="24" borderId="41" xfId="0" applyNumberFormat="1" applyFont="1" applyFill="1" applyBorder="1" applyAlignment="1" applyProtection="1">
      <alignment/>
      <protection/>
    </xf>
    <xf numFmtId="180" fontId="3" fillId="2" borderId="51" xfId="0" applyNumberFormat="1" applyFont="1" applyFill="1" applyBorder="1" applyAlignment="1" applyProtection="1">
      <alignment/>
      <protection/>
    </xf>
    <xf numFmtId="180" fontId="3" fillId="24" borderId="78" xfId="0" applyNumberFormat="1" applyFont="1" applyFill="1" applyBorder="1" applyAlignment="1" applyProtection="1">
      <alignment/>
      <protection/>
    </xf>
    <xf numFmtId="180" fontId="3" fillId="2" borderId="70" xfId="0" applyNumberFormat="1" applyFont="1" applyFill="1" applyBorder="1" applyAlignment="1" applyProtection="1">
      <alignment/>
      <protection/>
    </xf>
    <xf numFmtId="0" fontId="46" fillId="24" borderId="20" xfId="59" applyFont="1" applyFill="1" applyBorder="1">
      <alignment/>
      <protection/>
    </xf>
    <xf numFmtId="0" fontId="46" fillId="24" borderId="0" xfId="59" applyFont="1" applyFill="1" applyBorder="1">
      <alignment/>
      <protection/>
    </xf>
    <xf numFmtId="0" fontId="43" fillId="23" borderId="28" xfId="59" applyFont="1" applyFill="1" applyBorder="1">
      <alignment/>
      <protection/>
    </xf>
    <xf numFmtId="180" fontId="64" fillId="25" borderId="79" xfId="0" applyNumberFormat="1" applyFont="1" applyFill="1" applyBorder="1" applyAlignment="1" applyProtection="1">
      <alignment horizontal="center"/>
      <protection/>
    </xf>
    <xf numFmtId="0" fontId="46" fillId="24" borderId="0" xfId="58" applyFont="1" applyFill="1" applyBorder="1">
      <alignment/>
      <protection/>
    </xf>
    <xf numFmtId="0" fontId="48" fillId="24" borderId="0" xfId="58" applyFont="1" applyFill="1" applyBorder="1">
      <alignment/>
      <protection/>
    </xf>
    <xf numFmtId="0" fontId="46" fillId="24" borderId="0" xfId="58" applyFont="1" applyFill="1" applyBorder="1">
      <alignment/>
      <protection/>
    </xf>
    <xf numFmtId="0" fontId="40" fillId="24" borderId="0" xfId="59" applyFont="1" applyFill="1" applyBorder="1">
      <alignment/>
      <protection/>
    </xf>
    <xf numFmtId="0" fontId="6" fillId="24" borderId="0" xfId="58" applyFont="1" applyFill="1" applyBorder="1">
      <alignment/>
      <protection/>
    </xf>
    <xf numFmtId="0" fontId="6" fillId="23" borderId="25" xfId="58" applyFont="1" applyFill="1" applyBorder="1">
      <alignment/>
      <protection/>
    </xf>
    <xf numFmtId="0" fontId="48" fillId="23" borderId="25" xfId="58" applyFont="1" applyFill="1" applyBorder="1">
      <alignment/>
      <protection/>
    </xf>
    <xf numFmtId="0" fontId="40" fillId="23" borderId="25" xfId="59" applyFont="1" applyFill="1" applyBorder="1">
      <alignment/>
      <protection/>
    </xf>
    <xf numFmtId="0" fontId="40" fillId="23" borderId="26" xfId="59" applyFont="1" applyFill="1" applyBorder="1">
      <alignment/>
      <protection/>
    </xf>
    <xf numFmtId="0" fontId="6" fillId="23" borderId="0" xfId="58" applyFont="1" applyFill="1" applyBorder="1">
      <alignment/>
      <protection/>
    </xf>
    <xf numFmtId="0" fontId="46" fillId="23" borderId="0" xfId="58" applyFont="1" applyFill="1" applyBorder="1">
      <alignment/>
      <protection/>
    </xf>
    <xf numFmtId="0" fontId="40" fillId="23" borderId="0" xfId="59" applyFont="1" applyFill="1" applyBorder="1">
      <alignment/>
      <protection/>
    </xf>
    <xf numFmtId="0" fontId="40" fillId="23" borderId="20" xfId="59" applyFont="1" applyFill="1" applyBorder="1">
      <alignment/>
      <protection/>
    </xf>
    <xf numFmtId="0" fontId="48" fillId="23" borderId="0" xfId="58" applyFont="1" applyFill="1" applyBorder="1">
      <alignment/>
      <protection/>
    </xf>
    <xf numFmtId="0" fontId="6" fillId="23" borderId="28" xfId="58" applyFont="1" applyFill="1" applyBorder="1">
      <alignment/>
      <protection/>
    </xf>
    <xf numFmtId="0" fontId="46" fillId="23" borderId="28" xfId="58" applyFont="1" applyFill="1" applyBorder="1">
      <alignment/>
      <protection/>
    </xf>
    <xf numFmtId="0" fontId="40" fillId="23" borderId="28" xfId="59" applyFont="1" applyFill="1" applyBorder="1">
      <alignment/>
      <protection/>
    </xf>
    <xf numFmtId="0" fontId="40" fillId="23" borderId="29" xfId="59" applyFont="1" applyFill="1" applyBorder="1">
      <alignment/>
      <protection/>
    </xf>
    <xf numFmtId="180" fontId="18" fillId="24" borderId="0" xfId="0" applyNumberFormat="1" applyFont="1" applyFill="1" applyAlignment="1" applyProtection="1">
      <alignment/>
      <protection/>
    </xf>
    <xf numFmtId="182" fontId="56" fillId="23" borderId="12" xfId="0" applyNumberFormat="1" applyFont="1" applyFill="1" applyBorder="1" applyAlignment="1" applyProtection="1">
      <alignment horizontal="center" vertical="center"/>
      <protection/>
    </xf>
    <xf numFmtId="181" fontId="61" fillId="23" borderId="12" xfId="0" applyNumberFormat="1" applyFont="1" applyFill="1" applyBorder="1" applyAlignment="1" applyProtection="1">
      <alignment horizontal="center" vertical="center"/>
      <protection/>
    </xf>
    <xf numFmtId="180" fontId="1" fillId="24" borderId="38" xfId="0" applyNumberFormat="1" applyFont="1" applyFill="1" applyBorder="1" applyAlignment="1" applyProtection="1">
      <alignment/>
      <protection/>
    </xf>
    <xf numFmtId="180" fontId="1" fillId="24" borderId="63" xfId="0" applyNumberFormat="1" applyFont="1" applyFill="1" applyBorder="1" applyAlignment="1" applyProtection="1">
      <alignment/>
      <protection/>
    </xf>
    <xf numFmtId="180" fontId="3" fillId="23" borderId="47" xfId="0" applyNumberFormat="1" applyFont="1" applyFill="1" applyBorder="1" applyAlignment="1" applyProtection="1">
      <alignment/>
      <protection/>
    </xf>
    <xf numFmtId="180" fontId="3" fillId="23" borderId="48" xfId="0" applyNumberFormat="1" applyFont="1" applyFill="1" applyBorder="1" applyAlignment="1" applyProtection="1">
      <alignment/>
      <protection/>
    </xf>
    <xf numFmtId="180" fontId="3" fillId="23" borderId="50" xfId="0" applyNumberFormat="1" applyFont="1" applyFill="1" applyBorder="1" applyAlignment="1" applyProtection="1">
      <alignment/>
      <protection/>
    </xf>
    <xf numFmtId="180" fontId="3" fillId="22" borderId="80" xfId="0" applyNumberFormat="1" applyFont="1" applyFill="1" applyBorder="1" applyAlignment="1" applyProtection="1">
      <alignment/>
      <protection/>
    </xf>
    <xf numFmtId="183" fontId="9" fillId="23" borderId="12" xfId="57" applyNumberFormat="1" applyFont="1" applyFill="1" applyBorder="1" applyAlignment="1" applyProtection="1">
      <alignment horizontal="center"/>
      <protection/>
    </xf>
    <xf numFmtId="0" fontId="79" fillId="24" borderId="0" xfId="57" applyFont="1" applyFill="1" applyBorder="1" applyProtection="1">
      <alignment/>
      <protection/>
    </xf>
    <xf numFmtId="180" fontId="5" fillId="24" borderId="31" xfId="0" applyNumberFormat="1" applyFont="1" applyFill="1" applyBorder="1" applyAlignment="1" applyProtection="1">
      <alignment/>
      <protection/>
    </xf>
    <xf numFmtId="180" fontId="4" fillId="24" borderId="30" xfId="0" applyNumberFormat="1" applyFont="1" applyFill="1" applyBorder="1" applyAlignment="1" applyProtection="1">
      <alignment/>
      <protection/>
    </xf>
    <xf numFmtId="180" fontId="80" fillId="24" borderId="33" xfId="0" applyNumberFormat="1" applyFont="1" applyFill="1" applyBorder="1" applyAlignment="1" applyProtection="1">
      <alignment horizontal="right"/>
      <protection/>
    </xf>
    <xf numFmtId="184" fontId="80" fillId="24" borderId="36" xfId="0" applyNumberFormat="1" applyFont="1" applyFill="1" applyBorder="1" applyAlignment="1" applyProtection="1">
      <alignment horizontal="center"/>
      <protection/>
    </xf>
    <xf numFmtId="181" fontId="61" fillId="23" borderId="12" xfId="0" applyNumberFormat="1" applyFont="1" applyFill="1" applyBorder="1" applyAlignment="1" applyProtection="1">
      <alignment horizontal="center"/>
      <protection locked="0"/>
    </xf>
    <xf numFmtId="0" fontId="69" fillId="24" borderId="0" xfId="59" applyFont="1" applyFill="1" applyBorder="1">
      <alignment/>
      <protection/>
    </xf>
    <xf numFmtId="0" fontId="6" fillId="24" borderId="0" xfId="59" applyFont="1" applyFill="1" applyBorder="1">
      <alignment/>
      <protection/>
    </xf>
    <xf numFmtId="0" fontId="84" fillId="24" borderId="0" xfId="59" applyFont="1" applyFill="1" applyBorder="1">
      <alignment/>
      <protection/>
    </xf>
    <xf numFmtId="0" fontId="85" fillId="24" borderId="0" xfId="59" applyFont="1" applyFill="1" applyBorder="1">
      <alignment/>
      <protection/>
    </xf>
    <xf numFmtId="0" fontId="86" fillId="24" borderId="0" xfId="59" applyFont="1" applyFill="1" applyBorder="1">
      <alignment/>
      <protection/>
    </xf>
    <xf numFmtId="0" fontId="87" fillId="24" borderId="0" xfId="59" applyFont="1" applyFill="1" applyBorder="1">
      <alignment/>
      <protection/>
    </xf>
    <xf numFmtId="0" fontId="88" fillId="24" borderId="0" xfId="59" applyFont="1" applyFill="1" applyBorder="1">
      <alignment/>
      <protection/>
    </xf>
    <xf numFmtId="0" fontId="89" fillId="24" borderId="0" xfId="59" applyFont="1" applyFill="1" applyBorder="1">
      <alignment/>
      <protection/>
    </xf>
    <xf numFmtId="0" fontId="90" fillId="24" borderId="0" xfId="59" applyFont="1" applyFill="1" applyBorder="1">
      <alignment/>
      <protection/>
    </xf>
    <xf numFmtId="0" fontId="40" fillId="24" borderId="0" xfId="58" applyFont="1" applyFill="1" applyBorder="1">
      <alignment/>
      <protection/>
    </xf>
    <xf numFmtId="180" fontId="78" fillId="2" borderId="37" xfId="0" applyNumberFormat="1" applyFont="1" applyFill="1" applyBorder="1" applyAlignment="1" applyProtection="1">
      <alignment horizontal="center" vertical="center" wrapText="1"/>
      <protection/>
    </xf>
    <xf numFmtId="0" fontId="46" fillId="24" borderId="0" xfId="58" applyFont="1" applyFill="1" applyBorder="1">
      <alignment/>
      <protection/>
    </xf>
    <xf numFmtId="0" fontId="94" fillId="23" borderId="81" xfId="59" applyFont="1" applyFill="1" applyBorder="1">
      <alignment/>
      <protection/>
    </xf>
    <xf numFmtId="0" fontId="40" fillId="23" borderId="44" xfId="59" applyFont="1" applyFill="1" applyBorder="1">
      <alignment/>
      <protection/>
    </xf>
    <xf numFmtId="0" fontId="40" fillId="23" borderId="42" xfId="59" applyFont="1" applyFill="1" applyBorder="1">
      <alignment/>
      <protection/>
    </xf>
    <xf numFmtId="185" fontId="6" fillId="24" borderId="27" xfId="59" applyNumberFormat="1" applyFont="1" applyFill="1" applyBorder="1" applyAlignment="1">
      <alignment horizontal="right"/>
      <protection/>
    </xf>
    <xf numFmtId="0" fontId="6" fillId="24" borderId="28" xfId="58" applyFont="1" applyFill="1" applyBorder="1">
      <alignment/>
      <protection/>
    </xf>
    <xf numFmtId="0" fontId="46" fillId="24" borderId="28" xfId="58" applyFont="1" applyFill="1" applyBorder="1">
      <alignment/>
      <protection/>
    </xf>
    <xf numFmtId="0" fontId="40" fillId="24" borderId="28" xfId="59" applyFont="1" applyFill="1" applyBorder="1">
      <alignment/>
      <protection/>
    </xf>
    <xf numFmtId="0" fontId="40" fillId="24" borderId="29" xfId="59" applyFont="1" applyFill="1" applyBorder="1">
      <alignment/>
      <protection/>
    </xf>
    <xf numFmtId="180" fontId="53" fillId="22" borderId="12" xfId="0" applyNumberFormat="1" applyFont="1" applyFill="1" applyBorder="1" applyAlignment="1" applyProtection="1">
      <alignment horizontal="center"/>
      <protection/>
    </xf>
    <xf numFmtId="180" fontId="3" fillId="23" borderId="46" xfId="0" applyNumberFormat="1" applyFont="1" applyFill="1" applyBorder="1" applyAlignment="1" applyProtection="1">
      <alignment/>
      <protection/>
    </xf>
    <xf numFmtId="180" fontId="1" fillId="23" borderId="78" xfId="0" applyNumberFormat="1" applyFont="1" applyFill="1" applyBorder="1" applyAlignment="1" applyProtection="1">
      <alignment/>
      <protection locked="0"/>
    </xf>
    <xf numFmtId="0" fontId="46" fillId="23" borderId="25" xfId="58" applyFont="1" applyFill="1" applyBorder="1">
      <alignment/>
      <protection/>
    </xf>
    <xf numFmtId="0" fontId="46" fillId="23" borderId="28" xfId="58" applyFont="1" applyFill="1" applyBorder="1">
      <alignment/>
      <protection/>
    </xf>
    <xf numFmtId="0" fontId="48" fillId="22" borderId="82" xfId="58" applyFont="1" applyFill="1" applyBorder="1" applyAlignment="1">
      <alignment horizontal="center" wrapText="1"/>
      <protection/>
    </xf>
    <xf numFmtId="0" fontId="48" fillId="22" borderId="83" xfId="58" applyFont="1" applyFill="1" applyBorder="1" applyAlignment="1">
      <alignment horizontal="center" wrapText="1"/>
      <protection/>
    </xf>
    <xf numFmtId="0" fontId="48" fillId="22" borderId="84" xfId="58" applyFont="1" applyFill="1" applyBorder="1" applyAlignment="1">
      <alignment horizontal="center" wrapText="1"/>
      <protection/>
    </xf>
    <xf numFmtId="180" fontId="63" fillId="17" borderId="85" xfId="0" applyNumberFormat="1" applyFont="1" applyFill="1" applyBorder="1" applyAlignment="1" applyProtection="1">
      <alignment horizontal="center"/>
      <protection/>
    </xf>
    <xf numFmtId="180" fontId="63" fillId="17" borderId="0" xfId="0" applyNumberFormat="1" applyFont="1" applyFill="1" applyAlignment="1" applyProtection="1">
      <alignment horizontal="center"/>
      <protection/>
    </xf>
    <xf numFmtId="180" fontId="3" fillId="22" borderId="86" xfId="0" applyNumberFormat="1" applyFont="1" applyFill="1" applyBorder="1" applyAlignment="1" applyProtection="1">
      <alignment horizontal="center" vertical="center" wrapText="1"/>
      <protection/>
    </xf>
    <xf numFmtId="180" fontId="3" fillId="22" borderId="25" xfId="0" applyNumberFormat="1" applyFont="1" applyFill="1" applyBorder="1" applyAlignment="1" applyProtection="1">
      <alignment horizontal="center" vertical="center" wrapText="1"/>
      <protection/>
    </xf>
    <xf numFmtId="180" fontId="3" fillId="22" borderId="87" xfId="0" applyNumberFormat="1" applyFont="1" applyFill="1" applyBorder="1" applyAlignment="1" applyProtection="1">
      <alignment horizontal="center" vertical="center" wrapText="1"/>
      <protection/>
    </xf>
    <xf numFmtId="180" fontId="3" fillId="22" borderId="88" xfId="0" applyNumberFormat="1" applyFont="1" applyFill="1" applyBorder="1" applyAlignment="1" applyProtection="1">
      <alignment horizontal="center" vertical="center" wrapText="1"/>
      <protection/>
    </xf>
    <xf numFmtId="180" fontId="3" fillId="22" borderId="89" xfId="0" applyNumberFormat="1" applyFont="1" applyFill="1" applyBorder="1" applyAlignment="1" applyProtection="1">
      <alignment horizontal="center" vertical="center" wrapText="1"/>
      <protection/>
    </xf>
    <xf numFmtId="180" fontId="3" fillId="22" borderId="90" xfId="0" applyNumberFormat="1" applyFont="1" applyFill="1" applyBorder="1" applyAlignment="1" applyProtection="1">
      <alignment horizontal="center" vertical="center" wrapText="1"/>
      <protection/>
    </xf>
    <xf numFmtId="180" fontId="18" fillId="25" borderId="91" xfId="0" applyNumberFormat="1" applyFont="1" applyFill="1" applyBorder="1" applyAlignment="1" applyProtection="1">
      <alignment horizontal="center" vertical="center" wrapText="1"/>
      <protection/>
    </xf>
    <xf numFmtId="180" fontId="3" fillId="25" borderId="92" xfId="0" applyNumberFormat="1" applyFont="1" applyFill="1" applyBorder="1" applyAlignment="1" applyProtection="1">
      <alignment horizontal="center" vertical="center" wrapText="1"/>
      <protection/>
    </xf>
    <xf numFmtId="180" fontId="18" fillId="24" borderId="13" xfId="0" applyNumberFormat="1" applyFont="1" applyFill="1" applyBorder="1" applyAlignment="1" applyProtection="1">
      <alignment horizontal="center" vertical="center" wrapText="1"/>
      <protection/>
    </xf>
    <xf numFmtId="180" fontId="18" fillId="24" borderId="0" xfId="0" applyNumberFormat="1" applyFont="1" applyFill="1" applyBorder="1" applyAlignment="1" applyProtection="1">
      <alignment horizontal="center" vertical="center" wrapText="1"/>
      <protection/>
    </xf>
    <xf numFmtId="180" fontId="18" fillId="24" borderId="10" xfId="0" applyNumberFormat="1" applyFont="1" applyFill="1" applyBorder="1" applyAlignment="1" applyProtection="1">
      <alignment horizontal="center" vertical="center" wrapText="1"/>
      <protection/>
    </xf>
    <xf numFmtId="180" fontId="4" fillId="23" borderId="81" xfId="0" applyNumberFormat="1" applyFont="1" applyFill="1" applyBorder="1" applyAlignment="1" applyProtection="1">
      <alignment horizontal="center"/>
      <protection locked="0"/>
    </xf>
    <xf numFmtId="180" fontId="4" fillId="23" borderId="44" xfId="0" applyNumberFormat="1" applyFont="1" applyFill="1" applyBorder="1" applyAlignment="1" applyProtection="1">
      <alignment horizontal="center"/>
      <protection locked="0"/>
    </xf>
    <xf numFmtId="180" fontId="4" fillId="23" borderId="42" xfId="0" applyNumberFormat="1" applyFont="1" applyFill="1" applyBorder="1" applyAlignment="1" applyProtection="1">
      <alignment horizontal="center"/>
      <protection locked="0"/>
    </xf>
    <xf numFmtId="183" fontId="8" fillId="24" borderId="0" xfId="57" applyNumberFormat="1" applyFont="1" applyFill="1" applyBorder="1" applyAlignment="1" applyProtection="1">
      <alignment horizontal="left"/>
      <protection/>
    </xf>
    <xf numFmtId="180" fontId="56" fillId="23" borderId="81" xfId="0" applyNumberFormat="1" applyFont="1" applyFill="1" applyBorder="1" applyAlignment="1" applyProtection="1">
      <alignment horizontal="center" vertical="center"/>
      <protection locked="0"/>
    </xf>
    <xf numFmtId="0" fontId="57" fillId="0" borderId="42" xfId="0" applyFont="1" applyBorder="1" applyAlignment="1" applyProtection="1">
      <alignment horizontal="center" vertical="center"/>
      <protection locked="0"/>
    </xf>
    <xf numFmtId="180" fontId="4" fillId="24" borderId="31" xfId="0" applyNumberFormat="1" applyFont="1" applyFill="1" applyBorder="1" applyAlignment="1" applyProtection="1">
      <alignment horizontal="left"/>
      <protection/>
    </xf>
    <xf numFmtId="180" fontId="4" fillId="24" borderId="35" xfId="0" applyNumberFormat="1" applyFont="1" applyFill="1" applyBorder="1" applyAlignment="1" applyProtection="1">
      <alignment horizontal="left"/>
      <protection/>
    </xf>
    <xf numFmtId="180" fontId="4" fillId="23" borderId="81" xfId="0" applyNumberFormat="1" applyFont="1" applyFill="1" applyBorder="1" applyAlignment="1" applyProtection="1">
      <alignment horizontal="center"/>
      <protection/>
    </xf>
    <xf numFmtId="180" fontId="4" fillId="23" borderId="44" xfId="0" applyNumberFormat="1" applyFont="1" applyFill="1" applyBorder="1" applyAlignment="1" applyProtection="1">
      <alignment horizontal="center"/>
      <protection/>
    </xf>
    <xf numFmtId="180" fontId="4" fillId="23" borderId="42" xfId="0" applyNumberFormat="1" applyFont="1" applyFill="1" applyBorder="1" applyAlignment="1" applyProtection="1">
      <alignment horizontal="center"/>
      <protection/>
    </xf>
    <xf numFmtId="180" fontId="56" fillId="23" borderId="81" xfId="0" applyNumberFormat="1" applyFont="1" applyFill="1" applyBorder="1" applyAlignment="1" applyProtection="1">
      <alignment horizontal="center" vertical="center"/>
      <protection/>
    </xf>
    <xf numFmtId="0" fontId="57" fillId="0" borderId="42" xfId="0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VD-REPORT-2000" xfId="57"/>
    <cellStyle name="Normal_BALANCE-09-2003-MAKET" xfId="58"/>
    <cellStyle name="Normal_Spravka-&amp;-69-05-2011-MAKET-entit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0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CC"/>
      </font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7"/>
  <sheetViews>
    <sheetView zoomScalePageLayoutView="0" workbookViewId="0" topLeftCell="B109">
      <selection activeCell="I155" sqref="I155"/>
    </sheetView>
  </sheetViews>
  <sheetFormatPr defaultColWidth="9.140625" defaultRowHeight="12.75"/>
  <cols>
    <col min="1" max="1" width="0.71875" style="36" hidden="1" customWidth="1"/>
    <col min="2" max="2" width="0.9921875" style="58" customWidth="1"/>
    <col min="3" max="3" width="3.7109375" style="58" customWidth="1"/>
    <col min="4" max="4" width="5.28125" style="58" customWidth="1"/>
    <col min="5" max="5" width="9.140625" style="58" customWidth="1"/>
    <col min="6" max="6" width="10.00390625" style="58" customWidth="1"/>
    <col min="7" max="7" width="10.140625" style="58" customWidth="1"/>
    <col min="8" max="8" width="12.140625" style="58" customWidth="1"/>
    <col min="9" max="9" width="10.57421875" style="58" customWidth="1"/>
    <col min="10" max="10" width="24.140625" style="58" customWidth="1"/>
    <col min="11" max="11" width="23.28125" style="58" customWidth="1"/>
    <col min="12" max="12" width="9.57421875" style="58" customWidth="1"/>
    <col min="13" max="16384" width="9.140625" style="36" customWidth="1"/>
  </cols>
  <sheetData>
    <row r="1" spans="1:57" s="29" customFormat="1" ht="9.75" customHeight="1" thickBot="1">
      <c r="A1" s="29" t="s">
        <v>7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33"/>
      <c r="P1" s="34"/>
      <c r="Q1" s="34"/>
      <c r="R1" s="34"/>
      <c r="S1" s="34"/>
      <c r="T1" s="34"/>
      <c r="U1" s="34"/>
      <c r="V1" s="32"/>
      <c r="W1" s="34"/>
      <c r="X1" s="34"/>
      <c r="Y1" s="34"/>
      <c r="Z1" s="34"/>
      <c r="AA1" s="34"/>
      <c r="AB1" s="34"/>
      <c r="AC1" s="32"/>
      <c r="AD1" s="34"/>
      <c r="AE1" s="34"/>
      <c r="AF1" s="34"/>
      <c r="AG1" s="34"/>
      <c r="AH1" s="34"/>
      <c r="AI1" s="34"/>
      <c r="AK1" s="35"/>
      <c r="AL1" s="34"/>
      <c r="AM1" s="34"/>
      <c r="AN1" s="34"/>
      <c r="AO1" s="34"/>
      <c r="AP1" s="34"/>
      <c r="AQ1" s="34"/>
      <c r="AR1" s="32"/>
      <c r="AS1" s="34"/>
      <c r="AT1" s="34"/>
      <c r="AU1" s="34"/>
      <c r="AV1" s="34"/>
      <c r="AW1" s="34"/>
      <c r="AX1" s="34"/>
      <c r="AY1" s="32"/>
      <c r="AZ1" s="34"/>
      <c r="BA1" s="34"/>
      <c r="BB1" s="34"/>
      <c r="BC1" s="34"/>
      <c r="BD1" s="34"/>
      <c r="BE1" s="34"/>
    </row>
    <row r="2" spans="2:12" ht="34.5" customHeight="1" thickBot="1">
      <c r="B2" s="30"/>
      <c r="C2" s="210" t="s">
        <v>113</v>
      </c>
      <c r="D2" s="211"/>
      <c r="E2" s="211"/>
      <c r="F2" s="211"/>
      <c r="G2" s="211"/>
      <c r="H2" s="211"/>
      <c r="I2" s="211"/>
      <c r="J2" s="211"/>
      <c r="K2" s="211"/>
      <c r="L2" s="212"/>
    </row>
    <row r="3" spans="2:12" ht="6" customHeight="1" thickTop="1">
      <c r="B3" s="30"/>
      <c r="C3" s="37"/>
      <c r="D3" s="38"/>
      <c r="E3" s="38"/>
      <c r="F3" s="38"/>
      <c r="G3" s="38"/>
      <c r="H3" s="38"/>
      <c r="I3" s="38"/>
      <c r="J3" s="38"/>
      <c r="K3" s="38"/>
      <c r="L3" s="39"/>
    </row>
    <row r="4" spans="2:12" ht="15.75">
      <c r="B4" s="30"/>
      <c r="C4" s="40" t="s">
        <v>81</v>
      </c>
      <c r="D4" s="191" t="s">
        <v>82</v>
      </c>
      <c r="E4" s="192"/>
      <c r="F4" s="193"/>
      <c r="G4" s="49"/>
      <c r="H4" s="49"/>
      <c r="I4" s="49"/>
      <c r="J4" s="49"/>
      <c r="K4" s="49"/>
      <c r="L4" s="147"/>
    </row>
    <row r="5" spans="2:12" ht="5.25" customHeight="1">
      <c r="B5" s="30"/>
      <c r="C5" s="40"/>
      <c r="D5" s="186"/>
      <c r="E5" s="38"/>
      <c r="F5" s="49"/>
      <c r="G5" s="49"/>
      <c r="H5" s="49"/>
      <c r="I5" s="49"/>
      <c r="J5" s="49"/>
      <c r="K5" s="49"/>
      <c r="L5" s="147"/>
    </row>
    <row r="6" spans="2:12" ht="15.75">
      <c r="B6" s="30"/>
      <c r="C6" s="40">
        <v>1</v>
      </c>
      <c r="D6" s="49" t="s">
        <v>137</v>
      </c>
      <c r="E6" s="49"/>
      <c r="F6" s="49"/>
      <c r="G6" s="49"/>
      <c r="H6" s="49"/>
      <c r="I6" s="49"/>
      <c r="J6" s="49"/>
      <c r="K6" s="49"/>
      <c r="L6" s="147"/>
    </row>
    <row r="7" spans="2:12" ht="15.75">
      <c r="B7" s="30"/>
      <c r="C7" s="40"/>
      <c r="D7" s="49" t="s">
        <v>48</v>
      </c>
      <c r="E7" s="49"/>
      <c r="F7" s="49"/>
      <c r="G7" s="49"/>
      <c r="H7" s="49"/>
      <c r="I7" s="49"/>
      <c r="J7" s="49"/>
      <c r="K7" s="49"/>
      <c r="L7" s="147"/>
    </row>
    <row r="8" spans="2:12" ht="15.75">
      <c r="B8" s="30"/>
      <c r="C8" s="59"/>
      <c r="D8" s="60" t="s">
        <v>170</v>
      </c>
      <c r="E8" s="61"/>
      <c r="F8" s="61"/>
      <c r="G8" s="61"/>
      <c r="H8" s="61"/>
      <c r="I8" s="61"/>
      <c r="J8" s="61"/>
      <c r="K8" s="61"/>
      <c r="L8" s="62"/>
    </row>
    <row r="9" spans="2:12" ht="15.75">
      <c r="B9" s="30"/>
      <c r="C9" s="63"/>
      <c r="D9" s="64" t="s">
        <v>49</v>
      </c>
      <c r="E9" s="65"/>
      <c r="F9" s="65"/>
      <c r="G9" s="65"/>
      <c r="H9" s="65"/>
      <c r="I9" s="65"/>
      <c r="J9" s="65"/>
      <c r="K9" s="65"/>
      <c r="L9" s="66"/>
    </row>
    <row r="10" spans="2:12" ht="15.75">
      <c r="B10" s="30"/>
      <c r="C10" s="63"/>
      <c r="D10" s="64" t="s">
        <v>169</v>
      </c>
      <c r="E10" s="65"/>
      <c r="F10" s="65"/>
      <c r="G10" s="65"/>
      <c r="H10" s="65"/>
      <c r="I10" s="65"/>
      <c r="J10" s="65"/>
      <c r="K10" s="65"/>
      <c r="L10" s="66"/>
    </row>
    <row r="11" spans="2:12" ht="15.75">
      <c r="B11" s="30"/>
      <c r="C11" s="67"/>
      <c r="D11" s="149" t="s">
        <v>127</v>
      </c>
      <c r="E11" s="68"/>
      <c r="F11" s="68"/>
      <c r="G11" s="68"/>
      <c r="H11" s="68"/>
      <c r="I11" s="68"/>
      <c r="J11" s="68"/>
      <c r="K11" s="68"/>
      <c r="L11" s="69"/>
    </row>
    <row r="12" spans="2:12" ht="15.75">
      <c r="B12" s="30"/>
      <c r="C12" s="40">
        <v>2</v>
      </c>
      <c r="D12" s="49" t="s">
        <v>83</v>
      </c>
      <c r="E12" s="49"/>
      <c r="F12" s="49"/>
      <c r="G12" s="49"/>
      <c r="H12" s="49"/>
      <c r="I12" s="49"/>
      <c r="J12" s="49"/>
      <c r="K12" s="49"/>
      <c r="L12" s="147"/>
    </row>
    <row r="13" spans="2:12" s="43" customFormat="1" ht="15.75">
      <c r="B13" s="30"/>
      <c r="C13" s="44">
        <v>3</v>
      </c>
      <c r="D13" s="45" t="s">
        <v>174</v>
      </c>
      <c r="E13" s="46"/>
      <c r="F13" s="46"/>
      <c r="G13" s="46"/>
      <c r="H13" s="46"/>
      <c r="I13" s="46"/>
      <c r="J13" s="46"/>
      <c r="K13" s="46"/>
      <c r="L13" s="47"/>
    </row>
    <row r="14" spans="2:12" s="43" customFormat="1" ht="15.75">
      <c r="B14" s="30"/>
      <c r="C14" s="44">
        <v>4</v>
      </c>
      <c r="D14" s="45" t="s">
        <v>175</v>
      </c>
      <c r="E14" s="46"/>
      <c r="F14" s="46"/>
      <c r="G14" s="46"/>
      <c r="H14" s="46"/>
      <c r="I14" s="46"/>
      <c r="J14" s="46"/>
      <c r="K14" s="46"/>
      <c r="L14" s="47"/>
    </row>
    <row r="15" spans="2:12" s="43" customFormat="1" ht="15.75">
      <c r="B15" s="30"/>
      <c r="C15" s="44">
        <v>5</v>
      </c>
      <c r="D15" s="45" t="s">
        <v>176</v>
      </c>
      <c r="E15" s="46"/>
      <c r="F15" s="46"/>
      <c r="G15" s="46"/>
      <c r="H15" s="46"/>
      <c r="I15" s="46"/>
      <c r="J15" s="46"/>
      <c r="K15" s="46"/>
      <c r="L15" s="47"/>
    </row>
    <row r="16" spans="2:12" s="43" customFormat="1" ht="15.75">
      <c r="B16" s="30"/>
      <c r="C16" s="44">
        <v>6</v>
      </c>
      <c r="D16" s="151" t="s">
        <v>128</v>
      </c>
      <c r="E16" s="50"/>
      <c r="F16" s="50"/>
      <c r="G16" s="50"/>
      <c r="H16" s="50"/>
      <c r="I16" s="50"/>
      <c r="J16" s="50"/>
      <c r="K16" s="51"/>
      <c r="L16" s="52"/>
    </row>
    <row r="17" spans="2:12" s="43" customFormat="1" ht="15.75">
      <c r="B17" s="30"/>
      <c r="C17" s="44"/>
      <c r="D17" s="151" t="s">
        <v>129</v>
      </c>
      <c r="E17" s="50"/>
      <c r="F17" s="50"/>
      <c r="G17" s="50"/>
      <c r="H17" s="50"/>
      <c r="I17" s="50"/>
      <c r="J17" s="50"/>
      <c r="K17" s="51"/>
      <c r="L17" s="52"/>
    </row>
    <row r="18" spans="2:12" ht="15.75">
      <c r="B18" s="30"/>
      <c r="C18" s="40">
        <v>7</v>
      </c>
      <c r="D18" s="49" t="s">
        <v>84</v>
      </c>
      <c r="E18" s="48"/>
      <c r="F18" s="48"/>
      <c r="G18" s="48"/>
      <c r="H18" s="48"/>
      <c r="I18" s="48"/>
      <c r="J18" s="48"/>
      <c r="K18" s="38"/>
      <c r="L18" s="39"/>
    </row>
    <row r="19" spans="2:12" ht="15.75">
      <c r="B19" s="30"/>
      <c r="C19" s="40"/>
      <c r="D19" s="49" t="s">
        <v>85</v>
      </c>
      <c r="E19" s="48"/>
      <c r="F19" s="48"/>
      <c r="G19" s="48"/>
      <c r="H19" s="48"/>
      <c r="I19" s="48"/>
      <c r="J19" s="48"/>
      <c r="K19" s="38"/>
      <c r="L19" s="39"/>
    </row>
    <row r="20" spans="2:12" ht="15.75">
      <c r="B20" s="30"/>
      <c r="C20" s="40">
        <v>8</v>
      </c>
      <c r="D20" s="148" t="s">
        <v>177</v>
      </c>
      <c r="E20" s="49"/>
      <c r="F20" s="49"/>
      <c r="G20" s="49"/>
      <c r="H20" s="48"/>
      <c r="I20" s="48"/>
      <c r="J20" s="48"/>
      <c r="K20" s="38"/>
      <c r="L20" s="39"/>
    </row>
    <row r="21" spans="2:12" ht="15.75">
      <c r="B21" s="30"/>
      <c r="C21" s="40"/>
      <c r="D21" s="70" t="s">
        <v>114</v>
      </c>
      <c r="E21" s="49"/>
      <c r="F21" s="49"/>
      <c r="G21" s="49"/>
      <c r="H21" s="48"/>
      <c r="I21" s="48"/>
      <c r="J21" s="48"/>
      <c r="K21" s="38"/>
      <c r="L21" s="39"/>
    </row>
    <row r="22" spans="2:12" ht="15.75">
      <c r="B22" s="30"/>
      <c r="C22" s="40"/>
      <c r="D22" s="70" t="s">
        <v>86</v>
      </c>
      <c r="E22" s="49"/>
      <c r="F22" s="49"/>
      <c r="G22" s="49"/>
      <c r="H22" s="48"/>
      <c r="I22" s="48"/>
      <c r="J22" s="48"/>
      <c r="K22" s="38"/>
      <c r="L22" s="39"/>
    </row>
    <row r="23" spans="2:12" ht="15.75">
      <c r="B23" s="30"/>
      <c r="C23" s="40">
        <v>9</v>
      </c>
      <c r="D23" s="49" t="s">
        <v>55</v>
      </c>
      <c r="E23" s="41"/>
      <c r="F23" s="41"/>
      <c r="G23" s="41"/>
      <c r="H23" s="41"/>
      <c r="I23" s="41"/>
      <c r="J23" s="41"/>
      <c r="K23" s="41"/>
      <c r="L23" s="42"/>
    </row>
    <row r="24" spans="2:12" ht="15.75">
      <c r="B24" s="30"/>
      <c r="C24" s="40"/>
      <c r="D24" s="49" t="s">
        <v>8</v>
      </c>
      <c r="E24" s="41"/>
      <c r="F24" s="41"/>
      <c r="G24" s="41"/>
      <c r="H24" s="41"/>
      <c r="I24" s="41"/>
      <c r="J24" s="41"/>
      <c r="K24" s="41"/>
      <c r="L24" s="42"/>
    </row>
    <row r="25" spans="2:12" ht="11.25" customHeight="1">
      <c r="B25" s="30"/>
      <c r="C25" s="40"/>
      <c r="D25" s="154"/>
      <c r="E25" s="41"/>
      <c r="F25" s="41"/>
      <c r="G25" s="41"/>
      <c r="H25" s="41"/>
      <c r="I25" s="41"/>
      <c r="J25" s="41"/>
      <c r="K25" s="41"/>
      <c r="L25" s="53"/>
    </row>
    <row r="26" spans="2:12" ht="4.5" customHeight="1">
      <c r="B26" s="30"/>
      <c r="C26" s="40"/>
      <c r="D26" s="187"/>
      <c r="E26" s="188"/>
      <c r="F26" s="188"/>
      <c r="G26" s="188"/>
      <c r="H26" s="188"/>
      <c r="I26" s="188"/>
      <c r="J26" s="188"/>
      <c r="K26" s="41"/>
      <c r="L26" s="53"/>
    </row>
    <row r="27" spans="2:12" ht="15.75">
      <c r="B27" s="30"/>
      <c r="C27" s="40" t="s">
        <v>87</v>
      </c>
      <c r="D27" s="189" t="s">
        <v>90</v>
      </c>
      <c r="E27" s="190"/>
      <c r="F27" s="187"/>
      <c r="G27" s="187"/>
      <c r="H27" s="187"/>
      <c r="I27" s="187"/>
      <c r="J27" s="187"/>
      <c r="K27" s="49"/>
      <c r="L27" s="147"/>
    </row>
    <row r="28" spans="2:12" ht="5.25" customHeight="1">
      <c r="B28" s="30"/>
      <c r="C28" s="40"/>
      <c r="D28" s="186"/>
      <c r="E28" s="38"/>
      <c r="F28" s="49"/>
      <c r="G28" s="49"/>
      <c r="H28" s="49"/>
      <c r="I28" s="49"/>
      <c r="J28" s="49"/>
      <c r="K28" s="49"/>
      <c r="L28" s="147"/>
    </row>
    <row r="29" spans="2:12" ht="15.75">
      <c r="B29" s="30"/>
      <c r="C29" s="40">
        <v>10</v>
      </c>
      <c r="D29" s="151" t="s">
        <v>138</v>
      </c>
      <c r="E29" s="41"/>
      <c r="F29" s="41"/>
      <c r="G29" s="41"/>
      <c r="H29" s="41"/>
      <c r="I29" s="41"/>
      <c r="J29" s="41"/>
      <c r="K29" s="41"/>
      <c r="L29" s="42"/>
    </row>
    <row r="30" spans="2:12" ht="15.75">
      <c r="B30" s="30"/>
      <c r="C30" s="40"/>
      <c r="D30" s="185" t="s">
        <v>172</v>
      </c>
      <c r="E30" s="41"/>
      <c r="F30" s="41"/>
      <c r="G30" s="41"/>
      <c r="H30" s="41"/>
      <c r="I30" s="41"/>
      <c r="J30" s="41"/>
      <c r="K30" s="41"/>
      <c r="L30" s="42"/>
    </row>
    <row r="31" spans="2:12" ht="15.75">
      <c r="B31" s="30"/>
      <c r="C31" s="40"/>
      <c r="D31" s="148" t="s">
        <v>88</v>
      </c>
      <c r="E31" s="41"/>
      <c r="F31" s="41"/>
      <c r="G31" s="41"/>
      <c r="H31" s="41"/>
      <c r="I31" s="41"/>
      <c r="J31" s="41"/>
      <c r="K31" s="41"/>
      <c r="L31" s="53"/>
    </row>
    <row r="32" spans="2:12" ht="15.75">
      <c r="B32" s="30"/>
      <c r="C32" s="40"/>
      <c r="D32" s="148" t="s">
        <v>117</v>
      </c>
      <c r="E32" s="41"/>
      <c r="F32" s="41"/>
      <c r="G32" s="41"/>
      <c r="H32" s="41"/>
      <c r="I32" s="41"/>
      <c r="J32" s="41"/>
      <c r="K32" s="41"/>
      <c r="L32" s="53"/>
    </row>
    <row r="33" spans="2:12" ht="15.75">
      <c r="B33" s="30"/>
      <c r="C33" s="40"/>
      <c r="D33" s="148" t="s">
        <v>178</v>
      </c>
      <c r="E33" s="41"/>
      <c r="F33" s="41"/>
      <c r="G33" s="41"/>
      <c r="H33" s="41"/>
      <c r="I33" s="41"/>
      <c r="J33" s="41"/>
      <c r="K33" s="41"/>
      <c r="L33" s="53"/>
    </row>
    <row r="34" spans="2:12" ht="15.75">
      <c r="B34" s="30"/>
      <c r="C34" s="40"/>
      <c r="D34" s="154" t="s">
        <v>89</v>
      </c>
      <c r="E34" s="41"/>
      <c r="F34" s="41"/>
      <c r="G34" s="41"/>
      <c r="H34" s="41"/>
      <c r="I34" s="41"/>
      <c r="J34" s="41"/>
      <c r="K34" s="41"/>
      <c r="L34" s="53"/>
    </row>
    <row r="35" spans="2:12" ht="11.25" customHeight="1">
      <c r="B35" s="30"/>
      <c r="C35" s="40"/>
      <c r="D35" s="154"/>
      <c r="E35" s="41"/>
      <c r="F35" s="41"/>
      <c r="G35" s="41"/>
      <c r="H35" s="41"/>
      <c r="I35" s="41"/>
      <c r="J35" s="41"/>
      <c r="K35" s="41"/>
      <c r="L35" s="53"/>
    </row>
    <row r="36" spans="2:12" ht="15.75">
      <c r="B36" s="30"/>
      <c r="C36" s="40">
        <v>11</v>
      </c>
      <c r="D36" s="151" t="s">
        <v>54</v>
      </c>
      <c r="E36" s="41"/>
      <c r="F36" s="41"/>
      <c r="G36" s="41"/>
      <c r="H36" s="41"/>
      <c r="I36" s="41"/>
      <c r="J36" s="41"/>
      <c r="K36" s="41"/>
      <c r="L36" s="42"/>
    </row>
    <row r="37" spans="2:12" ht="15.75">
      <c r="B37" s="30"/>
      <c r="C37" s="40"/>
      <c r="D37" s="152" t="s">
        <v>140</v>
      </c>
      <c r="E37" s="41"/>
      <c r="F37" s="41"/>
      <c r="G37" s="41"/>
      <c r="H37" s="41"/>
      <c r="I37" s="41"/>
      <c r="J37" s="41"/>
      <c r="K37" s="41"/>
      <c r="L37" s="42"/>
    </row>
    <row r="38" spans="2:12" ht="15.75">
      <c r="B38" s="30"/>
      <c r="C38" s="40"/>
      <c r="D38" s="148" t="s">
        <v>139</v>
      </c>
      <c r="E38" s="41"/>
      <c r="F38" s="41"/>
      <c r="G38" s="41"/>
      <c r="H38" s="41"/>
      <c r="I38" s="41"/>
      <c r="J38" s="41"/>
      <c r="K38" s="41"/>
      <c r="L38" s="53"/>
    </row>
    <row r="39" spans="2:12" ht="11.25" customHeight="1">
      <c r="B39" s="30"/>
      <c r="C39" s="40"/>
      <c r="D39" s="154"/>
      <c r="E39" s="41"/>
      <c r="F39" s="41"/>
      <c r="G39" s="41"/>
      <c r="H39" s="41"/>
      <c r="I39" s="41"/>
      <c r="J39" s="41"/>
      <c r="K39" s="41"/>
      <c r="L39" s="53"/>
    </row>
    <row r="40" spans="2:12" ht="15.75">
      <c r="B40" s="30"/>
      <c r="C40" s="40">
        <v>12</v>
      </c>
      <c r="D40" s="151" t="s">
        <v>179</v>
      </c>
      <c r="E40" s="41"/>
      <c r="F40" s="41"/>
      <c r="G40" s="41"/>
      <c r="H40" s="41"/>
      <c r="I40" s="41"/>
      <c r="J40" s="41"/>
      <c r="K40" s="41"/>
      <c r="L40" s="42"/>
    </row>
    <row r="41" spans="2:12" ht="15.75">
      <c r="B41" s="30"/>
      <c r="C41" s="40"/>
      <c r="D41" s="152" t="s">
        <v>168</v>
      </c>
      <c r="E41" s="41"/>
      <c r="F41" s="41"/>
      <c r="G41" s="41"/>
      <c r="H41" s="41"/>
      <c r="I41" s="41"/>
      <c r="J41" s="41"/>
      <c r="K41" s="41"/>
      <c r="L41" s="42"/>
    </row>
    <row r="42" spans="2:12" ht="15.75">
      <c r="B42" s="30"/>
      <c r="C42" s="40"/>
      <c r="D42" s="152" t="s">
        <v>180</v>
      </c>
      <c r="E42" s="41"/>
      <c r="F42" s="41"/>
      <c r="G42" s="41"/>
      <c r="H42" s="41"/>
      <c r="I42" s="41"/>
      <c r="J42" s="41"/>
      <c r="K42" s="41"/>
      <c r="L42" s="42"/>
    </row>
    <row r="43" spans="2:12" ht="15.75">
      <c r="B43" s="30"/>
      <c r="C43" s="40"/>
      <c r="D43" s="196" t="s">
        <v>167</v>
      </c>
      <c r="E43" s="41"/>
      <c r="F43" s="41"/>
      <c r="G43" s="41"/>
      <c r="H43" s="41"/>
      <c r="I43" s="41"/>
      <c r="J43" s="41"/>
      <c r="K43" s="41"/>
      <c r="L43" s="42"/>
    </row>
    <row r="44" spans="2:12" ht="15.75">
      <c r="B44" s="30"/>
      <c r="C44" s="40"/>
      <c r="D44" s="153" t="s">
        <v>56</v>
      </c>
      <c r="E44" s="41"/>
      <c r="F44" s="41"/>
      <c r="G44" s="41"/>
      <c r="H44" s="41"/>
      <c r="I44" s="41"/>
      <c r="J44" s="41"/>
      <c r="K44" s="41"/>
      <c r="L44" s="42"/>
    </row>
    <row r="45" spans="2:12" ht="15.75">
      <c r="B45" s="30"/>
      <c r="C45" s="40"/>
      <c r="D45" s="148" t="s">
        <v>181</v>
      </c>
      <c r="E45" s="41"/>
      <c r="F45" s="41"/>
      <c r="G45" s="41"/>
      <c r="H45" s="41"/>
      <c r="I45" s="41"/>
      <c r="J45" s="41"/>
      <c r="K45" s="41"/>
      <c r="L45" s="53"/>
    </row>
    <row r="46" spans="2:12" ht="15.75">
      <c r="B46" s="30"/>
      <c r="C46" s="40"/>
      <c r="D46" s="148" t="s">
        <v>118</v>
      </c>
      <c r="E46" s="41"/>
      <c r="F46" s="41"/>
      <c r="G46" s="41"/>
      <c r="H46" s="41"/>
      <c r="I46" s="41"/>
      <c r="J46" s="41"/>
      <c r="K46" s="41"/>
      <c r="L46" s="53"/>
    </row>
    <row r="47" spans="2:12" ht="15.75">
      <c r="B47" s="30"/>
      <c r="C47" s="40"/>
      <c r="D47" s="197" t="s">
        <v>173</v>
      </c>
      <c r="E47" s="198"/>
      <c r="F47" s="198"/>
      <c r="G47" s="198"/>
      <c r="H47" s="198"/>
      <c r="I47" s="198"/>
      <c r="J47" s="199"/>
      <c r="K47" s="199"/>
      <c r="L47" s="53"/>
    </row>
    <row r="48" spans="2:12" ht="11.25" customHeight="1">
      <c r="B48" s="30"/>
      <c r="C48" s="40"/>
      <c r="D48" s="154"/>
      <c r="E48" s="41"/>
      <c r="F48" s="41"/>
      <c r="G48" s="41"/>
      <c r="H48" s="41"/>
      <c r="I48" s="41"/>
      <c r="J48" s="41"/>
      <c r="K48" s="41"/>
      <c r="L48" s="53"/>
    </row>
    <row r="49" spans="2:12" ht="16.5" customHeight="1">
      <c r="B49" s="30"/>
      <c r="C49" s="40">
        <v>13</v>
      </c>
      <c r="D49" s="151" t="s">
        <v>65</v>
      </c>
      <c r="E49" s="41"/>
      <c r="F49" s="41"/>
      <c r="G49" s="41"/>
      <c r="H49" s="41"/>
      <c r="I49" s="41"/>
      <c r="J49" s="41"/>
      <c r="K49" s="41"/>
      <c r="L49" s="42"/>
    </row>
    <row r="50" spans="2:12" ht="15.75">
      <c r="B50" s="30"/>
      <c r="C50" s="40"/>
      <c r="D50" s="152" t="s">
        <v>131</v>
      </c>
      <c r="E50" s="41"/>
      <c r="F50" s="41"/>
      <c r="G50" s="41"/>
      <c r="H50" s="41"/>
      <c r="I50" s="41"/>
      <c r="J50" s="41"/>
      <c r="K50" s="41"/>
      <c r="L50" s="42"/>
    </row>
    <row r="51" spans="2:12" ht="15.75">
      <c r="B51" s="30"/>
      <c r="C51" s="40"/>
      <c r="D51" s="70" t="s">
        <v>136</v>
      </c>
      <c r="E51" s="41"/>
      <c r="F51" s="41"/>
      <c r="G51" s="41"/>
      <c r="H51" s="41"/>
      <c r="I51" s="41"/>
      <c r="J51" s="41"/>
      <c r="K51" s="41"/>
      <c r="L51" s="53"/>
    </row>
    <row r="52" spans="2:12" ht="11.25" customHeight="1">
      <c r="B52" s="30"/>
      <c r="C52" s="40"/>
      <c r="D52" s="154"/>
      <c r="E52" s="41"/>
      <c r="F52" s="41"/>
      <c r="G52" s="41"/>
      <c r="H52" s="41"/>
      <c r="I52" s="41"/>
      <c r="J52" s="41"/>
      <c r="K52" s="41"/>
      <c r="L52" s="53"/>
    </row>
    <row r="53" spans="2:12" ht="15.75">
      <c r="B53" s="30"/>
      <c r="C53" s="40">
        <v>14</v>
      </c>
      <c r="D53" s="151" t="s">
        <v>57</v>
      </c>
      <c r="E53" s="41"/>
      <c r="F53" s="41"/>
      <c r="G53" s="41"/>
      <c r="H53" s="41"/>
      <c r="I53" s="41"/>
      <c r="J53" s="41"/>
      <c r="K53" s="41"/>
      <c r="L53" s="42"/>
    </row>
    <row r="54" spans="2:12" ht="15.75">
      <c r="B54" s="30"/>
      <c r="C54" s="40"/>
      <c r="D54" s="70" t="s">
        <v>132</v>
      </c>
      <c r="E54" s="41"/>
      <c r="F54" s="41"/>
      <c r="G54" s="41"/>
      <c r="H54" s="41"/>
      <c r="I54" s="41"/>
      <c r="J54" s="41"/>
      <c r="K54" s="41"/>
      <c r="L54" s="53"/>
    </row>
    <row r="55" spans="2:12" ht="15.75">
      <c r="B55" s="30"/>
      <c r="C55" s="40"/>
      <c r="D55" s="148" t="s">
        <v>141</v>
      </c>
      <c r="E55" s="41"/>
      <c r="F55" s="41"/>
      <c r="G55" s="41"/>
      <c r="H55" s="41"/>
      <c r="I55" s="41"/>
      <c r="J55" s="41"/>
      <c r="K55" s="41"/>
      <c r="L55" s="53"/>
    </row>
    <row r="56" spans="2:12" ht="15.75">
      <c r="B56" s="30"/>
      <c r="C56" s="40"/>
      <c r="D56" s="153" t="s">
        <v>56</v>
      </c>
      <c r="E56" s="41"/>
      <c r="F56" s="41"/>
      <c r="G56" s="41"/>
      <c r="H56" s="41"/>
      <c r="I56" s="41"/>
      <c r="J56" s="41"/>
      <c r="K56" s="41"/>
      <c r="L56" s="42"/>
    </row>
    <row r="57" spans="2:12" ht="15.75">
      <c r="B57" s="30"/>
      <c r="C57" s="40"/>
      <c r="D57" s="148" t="s">
        <v>182</v>
      </c>
      <c r="E57" s="41"/>
      <c r="F57" s="41"/>
      <c r="G57" s="41"/>
      <c r="H57" s="41"/>
      <c r="I57" s="41"/>
      <c r="J57" s="41"/>
      <c r="K57" s="41"/>
      <c r="L57" s="53"/>
    </row>
    <row r="58" spans="2:12" ht="15.75">
      <c r="B58" s="30"/>
      <c r="C58" s="40"/>
      <c r="D58" s="148" t="s">
        <v>119</v>
      </c>
      <c r="E58" s="41"/>
      <c r="F58" s="41"/>
      <c r="G58" s="41"/>
      <c r="H58" s="41"/>
      <c r="I58" s="41"/>
      <c r="J58" s="41"/>
      <c r="K58" s="41"/>
      <c r="L58" s="53"/>
    </row>
    <row r="59" spans="2:12" ht="11.25" customHeight="1">
      <c r="B59" s="30"/>
      <c r="C59" s="40"/>
      <c r="D59" s="154"/>
      <c r="E59" s="41"/>
      <c r="F59" s="41"/>
      <c r="G59" s="41"/>
      <c r="H59" s="41"/>
      <c r="I59" s="41"/>
      <c r="J59" s="41"/>
      <c r="K59" s="41"/>
      <c r="L59" s="53"/>
    </row>
    <row r="60" spans="2:12" ht="15.75">
      <c r="B60" s="30"/>
      <c r="C60" s="40">
        <v>15</v>
      </c>
      <c r="D60" s="152" t="s">
        <v>161</v>
      </c>
      <c r="E60" s="41"/>
      <c r="F60" s="41"/>
      <c r="G60" s="41"/>
      <c r="H60" s="41"/>
      <c r="I60" s="41"/>
      <c r="J60" s="41"/>
      <c r="K60" s="41"/>
      <c r="L60" s="42"/>
    </row>
    <row r="61" spans="2:12" ht="15.75">
      <c r="B61" s="30"/>
      <c r="C61" s="40"/>
      <c r="D61" s="155" t="s">
        <v>10</v>
      </c>
      <c r="E61" s="151" t="s">
        <v>160</v>
      </c>
      <c r="F61" s="41"/>
      <c r="G61" s="41"/>
      <c r="H61" s="41"/>
      <c r="I61" s="41"/>
      <c r="J61" s="41"/>
      <c r="K61" s="41"/>
      <c r="L61" s="42"/>
    </row>
    <row r="62" spans="2:12" ht="15.75">
      <c r="B62" s="30"/>
      <c r="C62" s="40"/>
      <c r="D62" s="155"/>
      <c r="E62" s="151" t="s">
        <v>105</v>
      </c>
      <c r="F62" s="41"/>
      <c r="G62" s="41"/>
      <c r="H62" s="41"/>
      <c r="I62" s="41"/>
      <c r="J62" s="41"/>
      <c r="K62" s="41"/>
      <c r="L62" s="42"/>
    </row>
    <row r="63" spans="2:12" ht="15.75">
      <c r="B63" s="30"/>
      <c r="C63" s="40"/>
      <c r="D63" s="155"/>
      <c r="E63" s="151" t="s">
        <v>92</v>
      </c>
      <c r="F63" s="41"/>
      <c r="G63" s="41"/>
      <c r="H63" s="41"/>
      <c r="I63" s="41"/>
      <c r="J63" s="41"/>
      <c r="K63" s="41"/>
      <c r="L63" s="42"/>
    </row>
    <row r="64" spans="2:12" ht="15.75">
      <c r="B64" s="30"/>
      <c r="C64" s="200"/>
      <c r="D64" s="201"/>
      <c r="E64" s="202" t="s">
        <v>91</v>
      </c>
      <c r="F64" s="203"/>
      <c r="G64" s="203"/>
      <c r="H64" s="203"/>
      <c r="I64" s="203"/>
      <c r="J64" s="203"/>
      <c r="K64" s="203"/>
      <c r="L64" s="204"/>
    </row>
    <row r="65" spans="2:12" ht="15.75">
      <c r="B65" s="30"/>
      <c r="C65" s="40"/>
      <c r="D65" s="155" t="s">
        <v>11</v>
      </c>
      <c r="E65" s="151" t="s">
        <v>93</v>
      </c>
      <c r="F65" s="41"/>
      <c r="G65" s="41"/>
      <c r="H65" s="41"/>
      <c r="I65" s="41"/>
      <c r="J65" s="41"/>
      <c r="K65" s="41"/>
      <c r="L65" s="42"/>
    </row>
    <row r="66" spans="2:12" ht="15.75">
      <c r="B66" s="30"/>
      <c r="C66" s="40"/>
      <c r="D66" s="155"/>
      <c r="E66" s="151" t="s">
        <v>162</v>
      </c>
      <c r="F66" s="41"/>
      <c r="G66" s="41"/>
      <c r="H66" s="41"/>
      <c r="I66" s="41"/>
      <c r="J66" s="41"/>
      <c r="K66" s="41"/>
      <c r="L66" s="42"/>
    </row>
    <row r="67" spans="2:12" ht="15.75">
      <c r="B67" s="30"/>
      <c r="C67" s="40"/>
      <c r="D67" s="155" t="s">
        <v>58</v>
      </c>
      <c r="E67" s="151" t="s">
        <v>94</v>
      </c>
      <c r="F67" s="41"/>
      <c r="G67" s="41"/>
      <c r="H67" s="41"/>
      <c r="I67" s="41"/>
      <c r="J67" s="41"/>
      <c r="K67" s="41"/>
      <c r="L67" s="42"/>
    </row>
    <row r="68" spans="2:12" ht="15.75">
      <c r="B68" s="30"/>
      <c r="C68" s="40"/>
      <c r="D68" s="155"/>
      <c r="E68" s="151" t="s">
        <v>122</v>
      </c>
      <c r="F68" s="41"/>
      <c r="G68" s="41"/>
      <c r="H68" s="41"/>
      <c r="I68" s="41"/>
      <c r="J68" s="41"/>
      <c r="K68" s="41"/>
      <c r="L68" s="42"/>
    </row>
    <row r="69" spans="2:12" ht="15.75">
      <c r="B69" s="30"/>
      <c r="C69" s="40"/>
      <c r="D69" s="155"/>
      <c r="E69" s="151" t="s">
        <v>120</v>
      </c>
      <c r="F69" s="41"/>
      <c r="G69" s="41"/>
      <c r="H69" s="41"/>
      <c r="I69" s="41"/>
      <c r="J69" s="41"/>
      <c r="K69" s="41"/>
      <c r="L69" s="42"/>
    </row>
    <row r="70" spans="2:12" ht="15.75">
      <c r="B70" s="30"/>
      <c r="C70" s="40"/>
      <c r="D70" s="155" t="s">
        <v>59</v>
      </c>
      <c r="E70" s="151" t="s">
        <v>95</v>
      </c>
      <c r="F70" s="41"/>
      <c r="G70" s="41"/>
      <c r="H70" s="41"/>
      <c r="I70" s="41"/>
      <c r="J70" s="41"/>
      <c r="K70" s="41"/>
      <c r="L70" s="42"/>
    </row>
    <row r="71" spans="2:12" ht="15.75">
      <c r="B71" s="30"/>
      <c r="C71" s="40"/>
      <c r="D71" s="155"/>
      <c r="E71" s="151" t="s">
        <v>163</v>
      </c>
      <c r="F71" s="41"/>
      <c r="G71" s="41"/>
      <c r="H71" s="41"/>
      <c r="I71" s="41"/>
      <c r="J71" s="41"/>
      <c r="K71" s="41"/>
      <c r="L71" s="42"/>
    </row>
    <row r="72" spans="2:12" ht="15.75">
      <c r="B72" s="30"/>
      <c r="C72" s="40"/>
      <c r="D72" s="155"/>
      <c r="E72" s="151" t="s">
        <v>96</v>
      </c>
      <c r="F72" s="41"/>
      <c r="G72" s="41"/>
      <c r="H72" s="41"/>
      <c r="I72" s="41"/>
      <c r="J72" s="41"/>
      <c r="K72" s="41"/>
      <c r="L72" s="42"/>
    </row>
    <row r="73" spans="2:12" ht="15.75">
      <c r="B73" s="30"/>
      <c r="C73" s="59"/>
      <c r="D73" s="156" t="s">
        <v>60</v>
      </c>
      <c r="E73" s="157" t="s">
        <v>155</v>
      </c>
      <c r="F73" s="158"/>
      <c r="G73" s="158"/>
      <c r="H73" s="158"/>
      <c r="I73" s="158"/>
      <c r="J73" s="158"/>
      <c r="K73" s="158"/>
      <c r="L73" s="159"/>
    </row>
    <row r="74" spans="2:12" ht="15.75">
      <c r="B74" s="30"/>
      <c r="C74" s="63"/>
      <c r="D74" s="160"/>
      <c r="E74" s="161" t="s">
        <v>154</v>
      </c>
      <c r="F74" s="162"/>
      <c r="G74" s="162"/>
      <c r="H74" s="162"/>
      <c r="I74" s="162"/>
      <c r="J74" s="162"/>
      <c r="K74" s="162"/>
      <c r="L74" s="163"/>
    </row>
    <row r="75" spans="2:12" ht="15.75">
      <c r="B75" s="30"/>
      <c r="C75" s="63"/>
      <c r="D75" s="160"/>
      <c r="E75" s="164" t="s">
        <v>152</v>
      </c>
      <c r="F75" s="162"/>
      <c r="G75" s="162"/>
      <c r="H75" s="162"/>
      <c r="I75" s="162"/>
      <c r="J75" s="162"/>
      <c r="K75" s="162"/>
      <c r="L75" s="163"/>
    </row>
    <row r="76" spans="2:12" ht="15.75">
      <c r="B76" s="30"/>
      <c r="C76" s="63"/>
      <c r="D76" s="160"/>
      <c r="E76" s="161" t="s">
        <v>165</v>
      </c>
      <c r="F76" s="162"/>
      <c r="G76" s="162"/>
      <c r="H76" s="162"/>
      <c r="I76" s="162"/>
      <c r="J76" s="162"/>
      <c r="K76" s="162"/>
      <c r="L76" s="163"/>
    </row>
    <row r="77" spans="2:12" ht="15.75">
      <c r="B77" s="30"/>
      <c r="C77" s="63"/>
      <c r="D77" s="160"/>
      <c r="E77" s="161" t="s">
        <v>153</v>
      </c>
      <c r="F77" s="162"/>
      <c r="G77" s="162"/>
      <c r="H77" s="162"/>
      <c r="I77" s="162"/>
      <c r="J77" s="162"/>
      <c r="K77" s="162"/>
      <c r="L77" s="163"/>
    </row>
    <row r="78" spans="2:12" ht="15.75">
      <c r="B78" s="30"/>
      <c r="C78" s="63"/>
      <c r="D78" s="160" t="s">
        <v>60</v>
      </c>
      <c r="E78" s="164" t="s">
        <v>62</v>
      </c>
      <c r="F78" s="162"/>
      <c r="G78" s="162"/>
      <c r="H78" s="162"/>
      <c r="I78" s="162"/>
      <c r="J78" s="162"/>
      <c r="K78" s="162"/>
      <c r="L78" s="163"/>
    </row>
    <row r="79" spans="2:12" ht="15.75">
      <c r="B79" s="30"/>
      <c r="C79" s="63"/>
      <c r="D79" s="160"/>
      <c r="E79" s="161" t="s">
        <v>142</v>
      </c>
      <c r="F79" s="162"/>
      <c r="G79" s="162"/>
      <c r="H79" s="162"/>
      <c r="I79" s="162"/>
      <c r="J79" s="162"/>
      <c r="K79" s="162"/>
      <c r="L79" s="163"/>
    </row>
    <row r="80" spans="2:12" ht="15.75">
      <c r="B80" s="30"/>
      <c r="C80" s="63"/>
      <c r="D80" s="160"/>
      <c r="E80" s="161" t="s">
        <v>143</v>
      </c>
      <c r="F80" s="162"/>
      <c r="G80" s="162"/>
      <c r="H80" s="162"/>
      <c r="I80" s="162"/>
      <c r="J80" s="162"/>
      <c r="K80" s="162"/>
      <c r="L80" s="163"/>
    </row>
    <row r="81" spans="2:12" ht="15.75">
      <c r="B81" s="30"/>
      <c r="C81" s="63"/>
      <c r="D81" s="160"/>
      <c r="E81" s="161" t="s">
        <v>133</v>
      </c>
      <c r="F81" s="162"/>
      <c r="G81" s="162"/>
      <c r="H81" s="162"/>
      <c r="I81" s="162"/>
      <c r="J81" s="162"/>
      <c r="K81" s="162"/>
      <c r="L81" s="163"/>
    </row>
    <row r="82" spans="2:12" ht="15.75">
      <c r="B82" s="30"/>
      <c r="C82" s="63"/>
      <c r="D82" s="160"/>
      <c r="E82" s="161" t="s">
        <v>144</v>
      </c>
      <c r="F82" s="162"/>
      <c r="G82" s="162"/>
      <c r="H82" s="162"/>
      <c r="I82" s="162"/>
      <c r="J82" s="162"/>
      <c r="K82" s="162"/>
      <c r="L82" s="163"/>
    </row>
    <row r="83" spans="2:12" ht="15.75">
      <c r="B83" s="30"/>
      <c r="C83" s="63"/>
      <c r="D83" s="160"/>
      <c r="E83" s="161" t="s">
        <v>156</v>
      </c>
      <c r="F83" s="162"/>
      <c r="G83" s="162"/>
      <c r="H83" s="162"/>
      <c r="I83" s="162"/>
      <c r="J83" s="162"/>
      <c r="K83" s="162"/>
      <c r="L83" s="163"/>
    </row>
    <row r="84" spans="2:12" ht="15.75">
      <c r="B84" s="30"/>
      <c r="C84" s="63"/>
      <c r="D84" s="160"/>
      <c r="E84" s="164" t="s">
        <v>134</v>
      </c>
      <c r="F84" s="162"/>
      <c r="G84" s="162"/>
      <c r="H84" s="162"/>
      <c r="I84" s="162"/>
      <c r="J84" s="162"/>
      <c r="K84" s="162"/>
      <c r="L84" s="163"/>
    </row>
    <row r="85" spans="2:12" ht="15.75">
      <c r="B85" s="30"/>
      <c r="C85" s="63"/>
      <c r="D85" s="160"/>
      <c r="E85" s="161" t="s">
        <v>145</v>
      </c>
      <c r="F85" s="162"/>
      <c r="G85" s="162"/>
      <c r="H85" s="162"/>
      <c r="I85" s="162"/>
      <c r="J85" s="162"/>
      <c r="K85" s="162"/>
      <c r="L85" s="163"/>
    </row>
    <row r="86" spans="2:12" ht="15.75">
      <c r="B86" s="30"/>
      <c r="C86" s="63"/>
      <c r="D86" s="160"/>
      <c r="E86" s="161" t="s">
        <v>61</v>
      </c>
      <c r="F86" s="162"/>
      <c r="G86" s="162"/>
      <c r="H86" s="162"/>
      <c r="I86" s="162"/>
      <c r="J86" s="162"/>
      <c r="K86" s="162"/>
      <c r="L86" s="163"/>
    </row>
    <row r="87" spans="2:12" ht="15.75">
      <c r="B87" s="30"/>
      <c r="C87" s="63"/>
      <c r="D87" s="160"/>
      <c r="E87" s="161" t="s">
        <v>157</v>
      </c>
      <c r="F87" s="162"/>
      <c r="G87" s="162"/>
      <c r="H87" s="162"/>
      <c r="I87" s="162"/>
      <c r="J87" s="162"/>
      <c r="K87" s="162"/>
      <c r="L87" s="163"/>
    </row>
    <row r="88" spans="2:12" ht="15.75">
      <c r="B88" s="30"/>
      <c r="C88" s="63"/>
      <c r="D88" s="160"/>
      <c r="E88" s="164" t="s">
        <v>146</v>
      </c>
      <c r="F88" s="162"/>
      <c r="G88" s="162"/>
      <c r="H88" s="162"/>
      <c r="I88" s="162"/>
      <c r="J88" s="162"/>
      <c r="K88" s="162"/>
      <c r="L88" s="163"/>
    </row>
    <row r="89" spans="2:12" ht="15.75">
      <c r="B89" s="30"/>
      <c r="C89" s="63"/>
      <c r="D89" s="160"/>
      <c r="E89" s="164" t="s">
        <v>147</v>
      </c>
      <c r="F89" s="162"/>
      <c r="G89" s="162"/>
      <c r="H89" s="162"/>
      <c r="I89" s="162"/>
      <c r="J89" s="162"/>
      <c r="K89" s="162"/>
      <c r="L89" s="163"/>
    </row>
    <row r="90" spans="2:12" ht="15.75">
      <c r="B90" s="30"/>
      <c r="C90" s="63"/>
      <c r="D90" s="160"/>
      <c r="E90" s="164" t="s">
        <v>158</v>
      </c>
      <c r="F90" s="162"/>
      <c r="G90" s="162"/>
      <c r="H90" s="162"/>
      <c r="I90" s="162"/>
      <c r="J90" s="162"/>
      <c r="K90" s="162"/>
      <c r="L90" s="163"/>
    </row>
    <row r="91" spans="2:12" ht="15.75">
      <c r="B91" s="30"/>
      <c r="C91" s="63"/>
      <c r="D91" s="160"/>
      <c r="E91" s="164" t="s">
        <v>148</v>
      </c>
      <c r="F91" s="162"/>
      <c r="G91" s="162"/>
      <c r="H91" s="162"/>
      <c r="I91" s="162"/>
      <c r="J91" s="162"/>
      <c r="K91" s="162"/>
      <c r="L91" s="163"/>
    </row>
    <row r="92" spans="2:12" ht="15.75">
      <c r="B92" s="30"/>
      <c r="C92" s="63"/>
      <c r="D92" s="160"/>
      <c r="E92" s="161" t="s">
        <v>149</v>
      </c>
      <c r="F92" s="162"/>
      <c r="G92" s="162"/>
      <c r="H92" s="162"/>
      <c r="I92" s="162"/>
      <c r="J92" s="162"/>
      <c r="K92" s="162"/>
      <c r="L92" s="163"/>
    </row>
    <row r="93" spans="2:12" ht="15.75">
      <c r="B93" s="30"/>
      <c r="C93" s="63"/>
      <c r="D93" s="160"/>
      <c r="E93" s="161" t="s">
        <v>151</v>
      </c>
      <c r="F93" s="162"/>
      <c r="G93" s="162"/>
      <c r="H93" s="162"/>
      <c r="I93" s="162"/>
      <c r="J93" s="162"/>
      <c r="K93" s="162"/>
      <c r="L93" s="163"/>
    </row>
    <row r="94" spans="2:12" ht="15.75">
      <c r="B94" s="30"/>
      <c r="C94" s="63"/>
      <c r="D94" s="160"/>
      <c r="E94" s="161" t="s">
        <v>150</v>
      </c>
      <c r="F94" s="162"/>
      <c r="G94" s="162"/>
      <c r="H94" s="162"/>
      <c r="I94" s="162"/>
      <c r="J94" s="162"/>
      <c r="K94" s="162"/>
      <c r="L94" s="163"/>
    </row>
    <row r="95" spans="2:12" ht="15.75">
      <c r="B95" s="30"/>
      <c r="C95" s="67"/>
      <c r="D95" s="165"/>
      <c r="E95" s="166" t="s">
        <v>97</v>
      </c>
      <c r="F95" s="167"/>
      <c r="G95" s="167"/>
      <c r="H95" s="167"/>
      <c r="I95" s="167"/>
      <c r="J95" s="167"/>
      <c r="K95" s="167"/>
      <c r="L95" s="168"/>
    </row>
    <row r="96" spans="2:12" ht="15.75">
      <c r="B96" s="30"/>
      <c r="C96" s="59"/>
      <c r="D96" s="156"/>
      <c r="E96" s="208" t="s">
        <v>103</v>
      </c>
      <c r="F96" s="158"/>
      <c r="G96" s="158"/>
      <c r="H96" s="158"/>
      <c r="I96" s="158"/>
      <c r="J96" s="158"/>
      <c r="K96" s="158"/>
      <c r="L96" s="159"/>
    </row>
    <row r="97" spans="2:12" ht="15.75">
      <c r="B97" s="30"/>
      <c r="C97" s="67"/>
      <c r="D97" s="165"/>
      <c r="E97" s="209" t="s">
        <v>101</v>
      </c>
      <c r="F97" s="167"/>
      <c r="G97" s="167"/>
      <c r="H97" s="167"/>
      <c r="I97" s="167"/>
      <c r="J97" s="167"/>
      <c r="K97" s="167"/>
      <c r="L97" s="168"/>
    </row>
    <row r="98" spans="2:12" ht="15.75">
      <c r="B98" s="30"/>
      <c r="C98" s="40"/>
      <c r="D98" s="155" t="s">
        <v>100</v>
      </c>
      <c r="E98" s="151" t="s">
        <v>98</v>
      </c>
      <c r="F98" s="41"/>
      <c r="G98" s="41"/>
      <c r="H98" s="41"/>
      <c r="I98" s="41"/>
      <c r="J98" s="41"/>
      <c r="K98" s="41"/>
      <c r="L98" s="42"/>
    </row>
    <row r="99" spans="2:12" ht="15.75">
      <c r="B99" s="30"/>
      <c r="C99" s="40"/>
      <c r="D99" s="155"/>
      <c r="E99" s="151" t="s">
        <v>121</v>
      </c>
      <c r="F99" s="41"/>
      <c r="G99" s="41"/>
      <c r="H99" s="41"/>
      <c r="I99" s="41"/>
      <c r="J99" s="41"/>
      <c r="K99" s="41"/>
      <c r="L99" s="42"/>
    </row>
    <row r="100" spans="2:12" ht="15.75">
      <c r="B100" s="30"/>
      <c r="C100" s="59"/>
      <c r="D100" s="156"/>
      <c r="E100" s="208" t="s">
        <v>102</v>
      </c>
      <c r="F100" s="158"/>
      <c r="G100" s="158"/>
      <c r="H100" s="158"/>
      <c r="I100" s="158"/>
      <c r="J100" s="158"/>
      <c r="K100" s="158"/>
      <c r="L100" s="159"/>
    </row>
    <row r="101" spans="2:12" ht="15.75">
      <c r="B101" s="30"/>
      <c r="C101" s="67"/>
      <c r="D101" s="165"/>
      <c r="E101" s="209" t="s">
        <v>101</v>
      </c>
      <c r="F101" s="167"/>
      <c r="G101" s="167"/>
      <c r="H101" s="167"/>
      <c r="I101" s="167"/>
      <c r="J101" s="167"/>
      <c r="K101" s="167"/>
      <c r="L101" s="168"/>
    </row>
    <row r="102" spans="2:12" ht="15.75">
      <c r="B102" s="30"/>
      <c r="C102" s="40"/>
      <c r="D102" s="155" t="s">
        <v>99</v>
      </c>
      <c r="E102" s="151" t="s">
        <v>104</v>
      </c>
      <c r="F102" s="41"/>
      <c r="G102" s="41"/>
      <c r="H102" s="41"/>
      <c r="I102" s="41"/>
      <c r="J102" s="41"/>
      <c r="K102" s="41"/>
      <c r="L102" s="42"/>
    </row>
    <row r="103" spans="2:12" ht="15.75">
      <c r="B103" s="30"/>
      <c r="C103" s="40"/>
      <c r="D103" s="155"/>
      <c r="E103" s="152" t="s">
        <v>112</v>
      </c>
      <c r="F103" s="41"/>
      <c r="G103" s="41"/>
      <c r="H103" s="41"/>
      <c r="I103" s="41"/>
      <c r="J103" s="41"/>
      <c r="K103" s="41"/>
      <c r="L103" s="42"/>
    </row>
    <row r="104" spans="2:12" ht="15.75">
      <c r="B104" s="30"/>
      <c r="C104" s="40"/>
      <c r="D104" s="155"/>
      <c r="E104" s="151" t="s">
        <v>111</v>
      </c>
      <c r="F104" s="41"/>
      <c r="G104" s="41"/>
      <c r="H104" s="41"/>
      <c r="I104" s="41"/>
      <c r="J104" s="41"/>
      <c r="K104" s="41"/>
      <c r="L104" s="42"/>
    </row>
    <row r="105" spans="2:12" ht="11.25" customHeight="1">
      <c r="B105" s="30"/>
      <c r="C105" s="40"/>
      <c r="D105" s="154"/>
      <c r="E105" s="41"/>
      <c r="F105" s="41"/>
      <c r="G105" s="41"/>
      <c r="H105" s="41"/>
      <c r="I105" s="41"/>
      <c r="J105" s="41"/>
      <c r="K105" s="41"/>
      <c r="L105" s="53"/>
    </row>
    <row r="106" spans="2:12" ht="15.75">
      <c r="B106" s="30"/>
      <c r="C106" s="40">
        <v>16</v>
      </c>
      <c r="D106" s="151" t="s">
        <v>63</v>
      </c>
      <c r="E106" s="41"/>
      <c r="F106" s="41"/>
      <c r="G106" s="41"/>
      <c r="H106" s="41"/>
      <c r="I106" s="41"/>
      <c r="J106" s="41"/>
      <c r="K106" s="41"/>
      <c r="L106" s="42"/>
    </row>
    <row r="107" spans="2:12" ht="15.75">
      <c r="B107" s="30"/>
      <c r="C107" s="40"/>
      <c r="D107" s="153" t="s">
        <v>64</v>
      </c>
      <c r="E107" s="151"/>
      <c r="F107" s="41"/>
      <c r="G107" s="41"/>
      <c r="H107" s="41"/>
      <c r="I107" s="41"/>
      <c r="J107" s="41"/>
      <c r="K107" s="41"/>
      <c r="L107" s="42"/>
    </row>
    <row r="108" spans="2:12" ht="15.75">
      <c r="B108" s="30"/>
      <c r="C108" s="40"/>
      <c r="D108" s="153" t="s">
        <v>116</v>
      </c>
      <c r="E108" s="151"/>
      <c r="F108" s="41"/>
      <c r="G108" s="41"/>
      <c r="H108" s="41"/>
      <c r="I108" s="41"/>
      <c r="J108" s="41"/>
      <c r="K108" s="41"/>
      <c r="L108" s="42"/>
    </row>
    <row r="109" spans="2:12" ht="11.25" customHeight="1">
      <c r="B109" s="30"/>
      <c r="C109" s="40"/>
      <c r="D109" s="154"/>
      <c r="E109" s="41"/>
      <c r="F109" s="41"/>
      <c r="G109" s="41"/>
      <c r="H109" s="41"/>
      <c r="I109" s="41"/>
      <c r="J109" s="41"/>
      <c r="K109" s="41"/>
      <c r="L109" s="53"/>
    </row>
    <row r="110" spans="2:12" ht="15.75">
      <c r="B110" s="30"/>
      <c r="C110" s="40">
        <v>17</v>
      </c>
      <c r="D110" s="151" t="s">
        <v>193</v>
      </c>
      <c r="E110" s="41"/>
      <c r="F110" s="41"/>
      <c r="G110" s="41"/>
      <c r="H110" s="41"/>
      <c r="I110" s="41"/>
      <c r="J110" s="41"/>
      <c r="K110" s="41"/>
      <c r="L110" s="42"/>
    </row>
    <row r="111" spans="2:12" ht="15.75">
      <c r="B111" s="30"/>
      <c r="C111" s="40"/>
      <c r="D111" s="153" t="s">
        <v>192</v>
      </c>
      <c r="E111" s="151"/>
      <c r="F111" s="41"/>
      <c r="G111" s="41"/>
      <c r="H111" s="41"/>
      <c r="I111" s="41"/>
      <c r="J111" s="41"/>
      <c r="K111" s="41"/>
      <c r="L111" s="42"/>
    </row>
    <row r="112" spans="2:12" ht="15.75">
      <c r="B112" s="30"/>
      <c r="C112" s="40"/>
      <c r="D112" s="153" t="s">
        <v>194</v>
      </c>
      <c r="E112" s="151"/>
      <c r="F112" s="41"/>
      <c r="G112" s="41"/>
      <c r="H112" s="41"/>
      <c r="I112" s="41"/>
      <c r="J112" s="41"/>
      <c r="K112" s="41"/>
      <c r="L112" s="42"/>
    </row>
    <row r="113" spans="2:12" ht="15.75">
      <c r="B113" s="30"/>
      <c r="C113" s="40"/>
      <c r="D113" s="196" t="s">
        <v>195</v>
      </c>
      <c r="E113" s="151"/>
      <c r="F113" s="41"/>
      <c r="G113" s="41"/>
      <c r="H113" s="41"/>
      <c r="I113" s="41"/>
      <c r="J113" s="41"/>
      <c r="K113" s="41"/>
      <c r="L113" s="42"/>
    </row>
    <row r="114" spans="2:12" ht="11.25" customHeight="1">
      <c r="B114" s="30"/>
      <c r="C114" s="40"/>
      <c r="D114" s="187"/>
      <c r="E114" s="188"/>
      <c r="F114" s="188"/>
      <c r="G114" s="188"/>
      <c r="H114" s="188"/>
      <c r="I114" s="188"/>
      <c r="J114" s="188"/>
      <c r="K114" s="41"/>
      <c r="L114" s="53"/>
    </row>
    <row r="115" spans="2:12" ht="4.5" customHeight="1">
      <c r="B115" s="30"/>
      <c r="C115" s="40"/>
      <c r="D115" s="187"/>
      <c r="E115" s="188"/>
      <c r="F115" s="188"/>
      <c r="G115" s="188"/>
      <c r="H115" s="188"/>
      <c r="I115" s="188"/>
      <c r="J115" s="188"/>
      <c r="K115" s="41"/>
      <c r="L115" s="53"/>
    </row>
    <row r="116" spans="2:12" ht="15.75">
      <c r="B116" s="30"/>
      <c r="C116" s="40" t="s">
        <v>87</v>
      </c>
      <c r="D116" s="189" t="s">
        <v>109</v>
      </c>
      <c r="E116" s="190"/>
      <c r="F116" s="187"/>
      <c r="G116" s="187"/>
      <c r="H116" s="187"/>
      <c r="I116" s="187"/>
      <c r="J116" s="187"/>
      <c r="K116" s="49"/>
      <c r="L116" s="147"/>
    </row>
    <row r="117" spans="2:12" ht="5.25" customHeight="1">
      <c r="B117" s="30"/>
      <c r="C117" s="40"/>
      <c r="D117" s="186"/>
      <c r="E117" s="38"/>
      <c r="F117" s="49"/>
      <c r="G117" s="49"/>
      <c r="H117" s="49"/>
      <c r="I117" s="49"/>
      <c r="J117" s="49"/>
      <c r="K117" s="49"/>
      <c r="L117" s="147"/>
    </row>
    <row r="118" spans="2:12" ht="15.75">
      <c r="B118" s="30"/>
      <c r="C118" s="40">
        <v>18</v>
      </c>
      <c r="D118" s="151" t="s">
        <v>106</v>
      </c>
      <c r="E118" s="41"/>
      <c r="F118" s="41"/>
      <c r="G118" s="41"/>
      <c r="H118" s="41"/>
      <c r="I118" s="41"/>
      <c r="J118" s="41"/>
      <c r="K118" s="41"/>
      <c r="L118" s="42"/>
    </row>
    <row r="119" spans="2:12" ht="15.75">
      <c r="B119" s="30"/>
      <c r="C119" s="40"/>
      <c r="D119" s="148" t="s">
        <v>164</v>
      </c>
      <c r="E119" s="41"/>
      <c r="F119" s="41"/>
      <c r="G119" s="41"/>
      <c r="H119" s="41"/>
      <c r="I119" s="41"/>
      <c r="J119" s="41"/>
      <c r="K119" s="41"/>
      <c r="L119" s="42"/>
    </row>
    <row r="120" spans="2:12" ht="15.75">
      <c r="B120" s="30"/>
      <c r="C120" s="40"/>
      <c r="D120" s="70" t="s">
        <v>190</v>
      </c>
      <c r="E120" s="41"/>
      <c r="F120" s="41"/>
      <c r="G120" s="41"/>
      <c r="H120" s="41"/>
      <c r="I120" s="41"/>
      <c r="J120" s="41"/>
      <c r="K120" s="41"/>
      <c r="L120" s="53"/>
    </row>
    <row r="121" spans="2:12" ht="15.75">
      <c r="B121" s="30"/>
      <c r="C121" s="40"/>
      <c r="D121" s="148" t="s">
        <v>183</v>
      </c>
      <c r="E121" s="41"/>
      <c r="F121" s="41"/>
      <c r="G121" s="41"/>
      <c r="H121" s="41"/>
      <c r="I121" s="41"/>
      <c r="J121" s="41"/>
      <c r="K121" s="41"/>
      <c r="L121" s="53"/>
    </row>
    <row r="122" spans="2:12" ht="15.75">
      <c r="B122" s="30"/>
      <c r="C122" s="40"/>
      <c r="D122" s="154" t="s">
        <v>107</v>
      </c>
      <c r="E122" s="41"/>
      <c r="F122" s="41"/>
      <c r="G122" s="41"/>
      <c r="H122" s="41"/>
      <c r="I122" s="41"/>
      <c r="J122" s="41"/>
      <c r="K122" s="41"/>
      <c r="L122" s="53"/>
    </row>
    <row r="123" spans="2:12" ht="11.25" customHeight="1">
      <c r="B123" s="30"/>
      <c r="C123" s="40"/>
      <c r="D123" s="154"/>
      <c r="E123" s="41"/>
      <c r="F123" s="41"/>
      <c r="G123" s="41"/>
      <c r="H123" s="41"/>
      <c r="I123" s="41"/>
      <c r="J123" s="41"/>
      <c r="K123" s="41"/>
      <c r="L123" s="53"/>
    </row>
    <row r="124" spans="2:12" ht="15.75">
      <c r="B124" s="30"/>
      <c r="C124" s="40">
        <v>19</v>
      </c>
      <c r="D124" s="151" t="s">
        <v>135</v>
      </c>
      <c r="E124" s="41"/>
      <c r="F124" s="41"/>
      <c r="G124" s="41"/>
      <c r="H124" s="41"/>
      <c r="I124" s="41"/>
      <c r="J124" s="41"/>
      <c r="K124" s="41"/>
      <c r="L124" s="42"/>
    </row>
    <row r="125" spans="2:12" ht="15.75">
      <c r="B125" s="30"/>
      <c r="C125" s="40"/>
      <c r="D125" s="196" t="s">
        <v>185</v>
      </c>
      <c r="E125" s="151"/>
      <c r="F125" s="41"/>
      <c r="G125" s="41"/>
      <c r="H125" s="41"/>
      <c r="I125" s="41"/>
      <c r="J125" s="41"/>
      <c r="K125" s="41"/>
      <c r="L125" s="42"/>
    </row>
    <row r="126" spans="2:12" ht="15.75">
      <c r="B126" s="30"/>
      <c r="C126" s="40"/>
      <c r="D126" s="197" t="s">
        <v>184</v>
      </c>
      <c r="E126" s="198"/>
      <c r="F126" s="198"/>
      <c r="G126" s="198"/>
      <c r="H126" s="198"/>
      <c r="I126" s="198"/>
      <c r="J126" s="199"/>
      <c r="K126" s="199"/>
      <c r="L126" s="53"/>
    </row>
    <row r="127" spans="2:12" ht="11.25" customHeight="1">
      <c r="B127" s="30"/>
      <c r="C127" s="40"/>
      <c r="D127" s="154"/>
      <c r="E127" s="41"/>
      <c r="F127" s="41"/>
      <c r="G127" s="41"/>
      <c r="H127" s="41"/>
      <c r="I127" s="41"/>
      <c r="J127" s="41"/>
      <c r="K127" s="41"/>
      <c r="L127" s="53"/>
    </row>
    <row r="128" spans="2:12" ht="15.75">
      <c r="B128" s="30"/>
      <c r="C128" s="40">
        <v>20</v>
      </c>
      <c r="D128" s="151" t="s">
        <v>189</v>
      </c>
      <c r="E128" s="41"/>
      <c r="F128" s="41"/>
      <c r="G128" s="41"/>
      <c r="H128" s="41"/>
      <c r="I128" s="41"/>
      <c r="J128" s="41"/>
      <c r="K128" s="41"/>
      <c r="L128" s="42"/>
    </row>
    <row r="129" spans="2:12" ht="15.75">
      <c r="B129" s="30"/>
      <c r="C129" s="40"/>
      <c r="D129" s="153" t="s">
        <v>188</v>
      </c>
      <c r="E129" s="151"/>
      <c r="F129" s="41"/>
      <c r="G129" s="41"/>
      <c r="H129" s="41"/>
      <c r="I129" s="41"/>
      <c r="J129" s="41"/>
      <c r="K129" s="41"/>
      <c r="L129" s="42"/>
    </row>
    <row r="130" spans="2:12" ht="15.75">
      <c r="B130" s="30"/>
      <c r="C130" s="40"/>
      <c r="D130" s="196" t="s">
        <v>191</v>
      </c>
      <c r="E130" s="151"/>
      <c r="F130" s="41"/>
      <c r="G130" s="41"/>
      <c r="H130" s="41"/>
      <c r="I130" s="41"/>
      <c r="J130" s="41"/>
      <c r="K130" s="41"/>
      <c r="L130" s="42"/>
    </row>
    <row r="131" spans="2:12" ht="11.25" customHeight="1">
      <c r="B131" s="30"/>
      <c r="C131" s="40"/>
      <c r="D131" s="154"/>
      <c r="E131" s="41"/>
      <c r="F131" s="41"/>
      <c r="G131" s="41"/>
      <c r="H131" s="41"/>
      <c r="I131" s="41"/>
      <c r="J131" s="41"/>
      <c r="K131" s="41"/>
      <c r="L131" s="53"/>
    </row>
    <row r="132" spans="2:12" ht="15.75">
      <c r="B132" s="30"/>
      <c r="C132" s="40">
        <v>21</v>
      </c>
      <c r="D132" s="151" t="s">
        <v>166</v>
      </c>
      <c r="E132" s="41"/>
      <c r="F132" s="41"/>
      <c r="G132" s="41"/>
      <c r="H132" s="41"/>
      <c r="I132" s="41"/>
      <c r="J132" s="41"/>
      <c r="K132" s="41"/>
      <c r="L132" s="42"/>
    </row>
    <row r="133" spans="2:12" ht="11.25" customHeight="1">
      <c r="B133" s="30"/>
      <c r="C133" s="40"/>
      <c r="D133" s="154"/>
      <c r="E133" s="41"/>
      <c r="F133" s="41"/>
      <c r="G133" s="41"/>
      <c r="H133" s="41"/>
      <c r="I133" s="41"/>
      <c r="J133" s="41"/>
      <c r="K133" s="41"/>
      <c r="L133" s="53"/>
    </row>
    <row r="134" spans="2:12" ht="15.75">
      <c r="B134" s="30"/>
      <c r="C134" s="40">
        <v>22</v>
      </c>
      <c r="D134" s="151" t="s">
        <v>108</v>
      </c>
      <c r="E134" s="41"/>
      <c r="F134" s="41"/>
      <c r="G134" s="41"/>
      <c r="H134" s="41"/>
      <c r="I134" s="41"/>
      <c r="J134" s="41"/>
      <c r="K134" s="41"/>
      <c r="L134" s="42"/>
    </row>
    <row r="135" spans="2:12" ht="15.75">
      <c r="B135" s="30"/>
      <c r="C135" s="40"/>
      <c r="D135" s="194" t="s">
        <v>110</v>
      </c>
      <c r="E135" s="151"/>
      <c r="F135" s="41"/>
      <c r="G135" s="41"/>
      <c r="H135" s="41"/>
      <c r="I135" s="41"/>
      <c r="J135" s="41"/>
      <c r="K135" s="41"/>
      <c r="L135" s="42"/>
    </row>
    <row r="136" spans="2:12" ht="15.75">
      <c r="B136" s="30"/>
      <c r="C136" s="40"/>
      <c r="D136" s="153" t="s">
        <v>115</v>
      </c>
      <c r="E136" s="151"/>
      <c r="F136" s="41"/>
      <c r="G136" s="41"/>
      <c r="H136" s="41"/>
      <c r="I136" s="41"/>
      <c r="J136" s="41"/>
      <c r="K136" s="41"/>
      <c r="L136" s="42"/>
    </row>
    <row r="137" spans="2:12" ht="3" customHeight="1" thickBot="1">
      <c r="B137" s="30"/>
      <c r="C137" s="54"/>
      <c r="D137" s="55"/>
      <c r="E137" s="56"/>
      <c r="F137" s="56"/>
      <c r="G137" s="56"/>
      <c r="H137" s="56"/>
      <c r="I137" s="56"/>
      <c r="J137" s="56"/>
      <c r="K137" s="56"/>
      <c r="L137" s="57"/>
    </row>
    <row r="138" ht="16.5" thickTop="1"/>
  </sheetData>
  <sheetProtection password="889B" sheet="1"/>
  <mergeCells count="1">
    <mergeCell ref="C2:L2"/>
  </mergeCells>
  <printOptions/>
  <pageMargins left="0.17" right="0.17" top="0.35433070866141736" bottom="0.2362204724409449" header="0.11811023622047245" footer="0.1968503937007874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2" manualBreakCount="2">
    <brk id="64" min="2" max="11" man="1"/>
    <brk id="127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7"/>
  <sheetViews>
    <sheetView tabSelected="1" zoomScalePageLayoutView="0" workbookViewId="0" topLeftCell="A19">
      <selection activeCell="I31" sqref="I31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23.28125" style="13" customWidth="1"/>
    <col min="6" max="6" width="8.421875" style="13" customWidth="1"/>
    <col min="7" max="7" width="0.71875" style="13" customWidth="1"/>
    <col min="8" max="8" width="17.00390625" style="13" customWidth="1"/>
    <col min="9" max="9" width="16.8515625" style="13" customWidth="1"/>
    <col min="10" max="11" width="17.003906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9.5" customHeight="1">
      <c r="A2" s="12"/>
      <c r="B2" s="14" t="s">
        <v>27</v>
      </c>
      <c r="C2" s="15"/>
      <c r="D2" s="15"/>
      <c r="E2" s="15"/>
      <c r="F2" s="15"/>
      <c r="G2" s="15"/>
      <c r="H2" s="12"/>
      <c r="I2" s="12"/>
      <c r="J2" s="12"/>
      <c r="K2" s="12"/>
      <c r="L2" s="16"/>
      <c r="M2" s="12"/>
    </row>
    <row r="3" spans="1:13" ht="19.5" customHeight="1">
      <c r="A3" s="12"/>
      <c r="B3" s="14" t="s">
        <v>171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3" customHeight="1">
      <c r="A4" s="12"/>
      <c r="B4" s="14"/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20.25">
      <c r="A5" s="12"/>
      <c r="B5" s="17"/>
      <c r="C5" s="15"/>
      <c r="D5" s="122" t="s">
        <v>123</v>
      </c>
      <c r="E5" s="226" t="s">
        <v>198</v>
      </c>
      <c r="F5" s="227"/>
      <c r="G5" s="227"/>
      <c r="H5" s="227"/>
      <c r="I5" s="227"/>
      <c r="J5" s="228"/>
      <c r="K5" s="15" t="s">
        <v>46</v>
      </c>
      <c r="L5" s="184">
        <v>3400</v>
      </c>
      <c r="M5" s="12"/>
    </row>
    <row r="6" spans="1:13" ht="15.75">
      <c r="A6" s="12"/>
      <c r="B6" s="12" t="s">
        <v>47</v>
      </c>
      <c r="C6" s="12"/>
      <c r="D6" s="12"/>
      <c r="E6" s="214">
        <f>+IF(+AND(+L20=0,+L27=0,L34=0,L45=0,+L52=0),0,+IF(E8=0,"Въведи отчетния период!",0))</f>
        <v>0</v>
      </c>
      <c r="F6" s="214"/>
      <c r="G6" s="12"/>
      <c r="H6" s="12"/>
      <c r="I6" s="12"/>
      <c r="J6" s="214">
        <f>+IF(E5=0,+IF(+L5=0,0,"Въведи наименованието!"),+IF(L5&gt;0,0,"Въведи кода по ЕБК!"))</f>
        <v>0</v>
      </c>
      <c r="K6" s="214"/>
      <c r="L6" s="214"/>
      <c r="M6" s="12"/>
    </row>
    <row r="7" spans="1:13" ht="5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18">
      <c r="A8" s="12"/>
      <c r="B8" s="15"/>
      <c r="C8" s="15"/>
      <c r="D8" s="15" t="s">
        <v>19</v>
      </c>
      <c r="E8" s="230" t="s">
        <v>6</v>
      </c>
      <c r="F8" s="231"/>
      <c r="G8" s="12"/>
      <c r="H8" s="170">
        <v>2024</v>
      </c>
      <c r="I8" s="213">
        <f>+IF(AND(E5=0,L5=0),+IF(OR(L20&gt;0,+L27&gt;0,L34&gt;0,L45&lt;&gt;0,+L52&lt;&gt;0),"Въведи наименование и код по ЕБК!",0),0)</f>
        <v>0</v>
      </c>
      <c r="J8" s="214"/>
      <c r="K8" s="214"/>
      <c r="L8" s="16" t="s">
        <v>2</v>
      </c>
      <c r="M8" s="12"/>
    </row>
    <row r="9" spans="1:13" ht="3.75" customHeight="1">
      <c r="A9" s="12"/>
      <c r="B9" s="15"/>
      <c r="C9" s="15"/>
      <c r="D9" s="15"/>
      <c r="E9" s="15"/>
      <c r="F9" s="15"/>
      <c r="G9" s="15"/>
      <c r="H9" s="15"/>
      <c r="I9" s="15"/>
      <c r="J9" s="12"/>
      <c r="K9" s="12"/>
      <c r="L9" s="16"/>
      <c r="M9" s="12"/>
    </row>
    <row r="10" spans="1:13" ht="3.75" customHeight="1" thickBot="1">
      <c r="A10" s="12"/>
      <c r="B10" s="12"/>
      <c r="C10" s="12"/>
      <c r="D10" s="12"/>
      <c r="E10" s="12"/>
      <c r="F10" s="12"/>
      <c r="G10" s="15"/>
      <c r="H10" s="12"/>
      <c r="I10" s="12"/>
      <c r="J10" s="12"/>
      <c r="K10" s="12"/>
      <c r="L10" s="16"/>
      <c r="M10" s="12"/>
    </row>
    <row r="11" spans="1:13" ht="21" customHeight="1">
      <c r="A11" s="12"/>
      <c r="B11" s="71"/>
      <c r="C11" s="72"/>
      <c r="D11" s="72"/>
      <c r="E11" s="72"/>
      <c r="F11" s="76"/>
      <c r="G11" s="15"/>
      <c r="H11" s="79" t="s">
        <v>126</v>
      </c>
      <c r="I11" s="75"/>
      <c r="J11" s="116" t="s">
        <v>69</v>
      </c>
      <c r="K11" s="109"/>
      <c r="L11" s="221" t="s">
        <v>13</v>
      </c>
      <c r="M11" s="12"/>
    </row>
    <row r="12" spans="1:13" ht="50.25" customHeight="1">
      <c r="A12" s="12"/>
      <c r="B12" s="223" t="s">
        <v>15</v>
      </c>
      <c r="C12" s="224"/>
      <c r="D12" s="224"/>
      <c r="E12" s="224"/>
      <c r="F12" s="225"/>
      <c r="G12" s="15"/>
      <c r="H12" s="81" t="s">
        <v>21</v>
      </c>
      <c r="I12" s="195" t="s">
        <v>130</v>
      </c>
      <c r="J12" s="117" t="s">
        <v>21</v>
      </c>
      <c r="K12" s="78" t="s">
        <v>159</v>
      </c>
      <c r="L12" s="222"/>
      <c r="M12" s="12"/>
    </row>
    <row r="13" spans="1:13" ht="16.5" thickBot="1">
      <c r="A13" s="12"/>
      <c r="B13" s="73"/>
      <c r="C13" s="74"/>
      <c r="D13" s="74"/>
      <c r="E13" s="74"/>
      <c r="F13" s="77"/>
      <c r="G13" s="15"/>
      <c r="H13" s="82" t="s">
        <v>0</v>
      </c>
      <c r="I13" s="28" t="s">
        <v>12</v>
      </c>
      <c r="J13" s="118" t="s">
        <v>1</v>
      </c>
      <c r="K13" s="28" t="s">
        <v>25</v>
      </c>
      <c r="L13" s="80" t="s">
        <v>14</v>
      </c>
      <c r="M13" s="12"/>
    </row>
    <row r="14" spans="1:13" ht="12.75" customHeight="1">
      <c r="A14" s="12"/>
      <c r="B14" s="18"/>
      <c r="C14" s="19"/>
      <c r="D14" s="19"/>
      <c r="E14" s="19"/>
      <c r="F14" s="19"/>
      <c r="G14" s="15"/>
      <c r="H14" s="1"/>
      <c r="I14" s="1"/>
      <c r="J14" s="1"/>
      <c r="K14" s="1"/>
      <c r="L14" s="2"/>
      <c r="M14" s="12"/>
    </row>
    <row r="15" spans="1:19" ht="15.75">
      <c r="A15" s="12"/>
      <c r="B15" s="86" t="s">
        <v>16</v>
      </c>
      <c r="C15" s="106"/>
      <c r="D15" s="106"/>
      <c r="E15" s="106"/>
      <c r="F15" s="107"/>
      <c r="G15" s="15"/>
      <c r="H15" s="1" t="str">
        <f>+IF(+OR(I16&gt;H16,I17&gt;H17,I18&gt;H18,I19&gt;H19),"НЕРАВНЕНИЕ!"," ")</f>
        <v> </v>
      </c>
      <c r="I15" s="1" t="str">
        <f>+IF(+OR(I16&gt;H16,I17&gt;H17,I18&gt;H18,I19&gt;H19),"НЕРАВНЕНИЕ!"," ")</f>
        <v> </v>
      </c>
      <c r="J15" s="1" t="str">
        <f>+IF(+OR(K16&gt;J16,K17&gt;J17,K18&gt;J18,K19&gt;J19),"НЕРАВНЕНИЕ!"," ")</f>
        <v> </v>
      </c>
      <c r="K15" s="1" t="str">
        <f>+IF(+OR(K16&gt;J16,K17&gt;J17,K18&gt;J18,K19&gt;J19),"НЕРАВНЕНИЕ!"," ")</f>
        <v> </v>
      </c>
      <c r="L15" s="2"/>
      <c r="M15" s="12"/>
      <c r="P15" s="22"/>
      <c r="Q15" s="4"/>
      <c r="S15" s="120"/>
    </row>
    <row r="16" spans="1:19" ht="15.75">
      <c r="A16" s="12"/>
      <c r="B16" s="23" t="s">
        <v>22</v>
      </c>
      <c r="C16" s="24"/>
      <c r="D16" s="24"/>
      <c r="E16" s="24"/>
      <c r="F16" s="105"/>
      <c r="G16" s="15"/>
      <c r="H16" s="88">
        <v>316234</v>
      </c>
      <c r="I16" s="99"/>
      <c r="J16" s="88"/>
      <c r="K16" s="99"/>
      <c r="L16" s="112">
        <f>+H16+J16</f>
        <v>316234</v>
      </c>
      <c r="M16" s="12"/>
      <c r="P16" s="22"/>
      <c r="Q16" s="4"/>
      <c r="S16" s="21" t="s">
        <v>6</v>
      </c>
    </row>
    <row r="17" spans="1:19" ht="15.75">
      <c r="A17" s="12"/>
      <c r="B17" s="100" t="s">
        <v>45</v>
      </c>
      <c r="C17" s="101"/>
      <c r="D17" s="101"/>
      <c r="E17" s="101"/>
      <c r="F17" s="102"/>
      <c r="G17" s="15"/>
      <c r="H17" s="103"/>
      <c r="I17" s="104"/>
      <c r="J17" s="103"/>
      <c r="K17" s="104"/>
      <c r="L17" s="113">
        <f>+H17+J17</f>
        <v>0</v>
      </c>
      <c r="M17" s="12"/>
      <c r="P17" s="22"/>
      <c r="Q17" s="4"/>
      <c r="S17" s="21" t="s">
        <v>5</v>
      </c>
    </row>
    <row r="18" spans="1:19" ht="15.75">
      <c r="A18" s="12"/>
      <c r="B18" s="18" t="s">
        <v>23</v>
      </c>
      <c r="C18" s="19"/>
      <c r="D18" s="19"/>
      <c r="E18" s="19"/>
      <c r="F18" s="97"/>
      <c r="G18" s="15"/>
      <c r="H18" s="83"/>
      <c r="I18" s="98"/>
      <c r="J18" s="83"/>
      <c r="K18" s="98"/>
      <c r="L18" s="114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24</v>
      </c>
      <c r="C19" s="26"/>
      <c r="D19" s="26"/>
      <c r="E19" s="26"/>
      <c r="F19" s="27"/>
      <c r="G19" s="15"/>
      <c r="H19" s="108"/>
      <c r="I19" s="119"/>
      <c r="J19" s="108"/>
      <c r="K19" s="119"/>
      <c r="L19" s="115">
        <f>+H19+J19</f>
        <v>0</v>
      </c>
      <c r="M19" s="12"/>
      <c r="N19" s="136" t="s">
        <v>40</v>
      </c>
      <c r="P19" s="22"/>
      <c r="Q19" s="4"/>
      <c r="S19" s="21" t="s">
        <v>3</v>
      </c>
    </row>
    <row r="20" spans="1:19" ht="15.75">
      <c r="A20" s="12"/>
      <c r="B20" s="86" t="s">
        <v>20</v>
      </c>
      <c r="C20" s="87"/>
      <c r="D20" s="87"/>
      <c r="E20" s="87"/>
      <c r="F20" s="84"/>
      <c r="G20" s="15"/>
      <c r="H20" s="85">
        <f>+ROUND(+SUM(H16:H19),0)</f>
        <v>316234</v>
      </c>
      <c r="I20" s="84">
        <f>+ROUND(+SUM(I16:I19),0)</f>
        <v>0</v>
      </c>
      <c r="J20" s="110">
        <f>+ROUND(+SUM(J16:J19),0)</f>
        <v>0</v>
      </c>
      <c r="K20" s="89">
        <f>+ROUND(+SUM(K16:K19),0)</f>
        <v>0</v>
      </c>
      <c r="L20" s="111">
        <f>+ROUND(+SUM(L16:L19),0)</f>
        <v>316234</v>
      </c>
      <c r="M20" s="12"/>
      <c r="N20" s="137">
        <f>+L20-H20-J20</f>
        <v>0</v>
      </c>
      <c r="P20" s="22"/>
      <c r="Q20" s="4"/>
      <c r="S20" s="21" t="s">
        <v>3</v>
      </c>
    </row>
    <row r="21" spans="1:13" ht="21.75" customHeight="1">
      <c r="A21" s="12"/>
      <c r="B21" s="18"/>
      <c r="C21" s="19"/>
      <c r="D21" s="19"/>
      <c r="E21" s="19"/>
      <c r="F21" s="19"/>
      <c r="G21" s="15"/>
      <c r="H21" s="1"/>
      <c r="I21" s="1"/>
      <c r="J21" s="1"/>
      <c r="K21" s="1"/>
      <c r="L21" s="2"/>
      <c r="M21" s="12"/>
    </row>
    <row r="22" spans="1:17" ht="15.75">
      <c r="A22" s="12"/>
      <c r="B22" s="86" t="s">
        <v>17</v>
      </c>
      <c r="C22" s="106"/>
      <c r="D22" s="106"/>
      <c r="E22" s="106"/>
      <c r="F22" s="107"/>
      <c r="G22" s="15"/>
      <c r="H22" s="1" t="str">
        <f>+IF(+OR(I23&gt;H23,I24&gt;H24,I25&gt;H25,I26&gt;H26),"НЕРАВНЕНИЕ!"," ")</f>
        <v> </v>
      </c>
      <c r="I22" s="1" t="str">
        <f>+IF(+OR(I23&gt;H23,I24&gt;H24,I25&gt;H25,I26&gt;H26),"НЕРАВНЕНИЕ!"," ")</f>
        <v> </v>
      </c>
      <c r="J22" s="1" t="str">
        <f>+IF(+OR(K23&gt;J23,K24&gt;J24,K25&gt;J25,K26&gt;J26),"НЕРАВНЕНИЕ!"," ")</f>
        <v> </v>
      </c>
      <c r="K22" s="1" t="str">
        <f>+IF(+OR(K23&gt;J23,K24&gt;J24,K25&gt;J25,K26&gt;J26),"НЕРАВНЕНИЕ!"," ")</f>
        <v> </v>
      </c>
      <c r="L22" s="2"/>
      <c r="M22" s="12"/>
      <c r="P22" s="22"/>
      <c r="Q22" s="4"/>
    </row>
    <row r="23" spans="1:17" ht="15.75">
      <c r="A23" s="12"/>
      <c r="B23" s="23" t="s">
        <v>30</v>
      </c>
      <c r="C23" s="24"/>
      <c r="D23" s="24"/>
      <c r="E23" s="24"/>
      <c r="F23" s="105"/>
      <c r="G23" s="15"/>
      <c r="H23" s="88">
        <v>354551</v>
      </c>
      <c r="I23" s="99"/>
      <c r="J23" s="88"/>
      <c r="K23" s="99"/>
      <c r="L23" s="112">
        <f>+H23+J23</f>
        <v>354551</v>
      </c>
      <c r="M23" s="12"/>
      <c r="O23" s="21" t="s">
        <v>5</v>
      </c>
      <c r="P23" s="22"/>
      <c r="Q23" s="4"/>
    </row>
    <row r="24" spans="1:17" ht="15.75">
      <c r="A24" s="12"/>
      <c r="B24" s="100" t="s">
        <v>42</v>
      </c>
      <c r="C24" s="101"/>
      <c r="D24" s="101"/>
      <c r="E24" s="101"/>
      <c r="F24" s="102"/>
      <c r="G24" s="15"/>
      <c r="H24" s="103">
        <v>109000</v>
      </c>
      <c r="I24" s="104"/>
      <c r="J24" s="103"/>
      <c r="K24" s="104"/>
      <c r="L24" s="113">
        <f>+H24+J24</f>
        <v>109000</v>
      </c>
      <c r="M24" s="12"/>
      <c r="O24" s="21"/>
      <c r="P24" s="22"/>
      <c r="Q24" s="4"/>
    </row>
    <row r="25" spans="1:17" ht="15.75">
      <c r="A25" s="12"/>
      <c r="B25" s="18" t="s">
        <v>31</v>
      </c>
      <c r="C25" s="19"/>
      <c r="D25" s="19"/>
      <c r="E25" s="19"/>
      <c r="F25" s="97"/>
      <c r="G25" s="15"/>
      <c r="H25" s="83"/>
      <c r="I25" s="98"/>
      <c r="J25" s="83"/>
      <c r="K25" s="98"/>
      <c r="L25" s="114">
        <f>+H25+J25</f>
        <v>0</v>
      </c>
      <c r="M25" s="12"/>
      <c r="O25" s="21"/>
      <c r="P25" s="22"/>
      <c r="Q25" s="4"/>
    </row>
    <row r="26" spans="1:17" ht="15.75">
      <c r="A26" s="12"/>
      <c r="B26" s="25" t="s">
        <v>32</v>
      </c>
      <c r="C26" s="26"/>
      <c r="D26" s="26"/>
      <c r="E26" s="26"/>
      <c r="F26" s="27"/>
      <c r="G26" s="15"/>
      <c r="H26" s="108"/>
      <c r="I26" s="119"/>
      <c r="J26" s="108"/>
      <c r="K26" s="119"/>
      <c r="L26" s="115">
        <f>+H26+J26</f>
        <v>0</v>
      </c>
      <c r="M26" s="12"/>
      <c r="N26" s="136" t="s">
        <v>40</v>
      </c>
      <c r="O26" s="21" t="s">
        <v>4</v>
      </c>
      <c r="P26" s="22"/>
      <c r="Q26" s="4"/>
    </row>
    <row r="27" spans="1:17" ht="15.75">
      <c r="A27" s="12"/>
      <c r="B27" s="86" t="s">
        <v>28</v>
      </c>
      <c r="C27" s="87"/>
      <c r="D27" s="87"/>
      <c r="E27" s="87"/>
      <c r="F27" s="84"/>
      <c r="G27" s="15"/>
      <c r="H27" s="85">
        <f>+ROUND(+SUM(H23:H26),0)</f>
        <v>463551</v>
      </c>
      <c r="I27" s="84">
        <f>+ROUND(+SUM(I23:I26),0)</f>
        <v>0</v>
      </c>
      <c r="J27" s="110">
        <f>+ROUND(+SUM(J23:J26),0)</f>
        <v>0</v>
      </c>
      <c r="K27" s="89">
        <f>+ROUND(+SUM(K23:K26),0)</f>
        <v>0</v>
      </c>
      <c r="L27" s="111">
        <f>+ROUND(+SUM(L23:L26),0)</f>
        <v>463551</v>
      </c>
      <c r="M27" s="12"/>
      <c r="N27" s="137">
        <f>+L27-H27-J27</f>
        <v>0</v>
      </c>
      <c r="O27" s="21" t="s">
        <v>3</v>
      </c>
      <c r="P27" s="22"/>
      <c r="Q27" s="4"/>
    </row>
    <row r="28" spans="1:13" ht="21.75" customHeight="1">
      <c r="A28" s="12"/>
      <c r="B28" s="18"/>
      <c r="C28" s="19"/>
      <c r="D28" s="19"/>
      <c r="E28" s="19"/>
      <c r="F28" s="19"/>
      <c r="G28" s="15"/>
      <c r="H28" s="1"/>
      <c r="I28" s="1"/>
      <c r="J28" s="1"/>
      <c r="K28" s="1"/>
      <c r="L28" s="2"/>
      <c r="M28" s="12"/>
    </row>
    <row r="29" spans="1:17" ht="15.75">
      <c r="A29" s="12"/>
      <c r="B29" s="86" t="s">
        <v>18</v>
      </c>
      <c r="C29" s="106"/>
      <c r="D29" s="106"/>
      <c r="E29" s="106"/>
      <c r="F29" s="107"/>
      <c r="G29" s="15"/>
      <c r="H29" s="1" t="str">
        <f>+IF(+OR(I30&gt;H30,I31&gt;H31,I32&gt;H32,I33&gt;H33),"НЕРАВНЕНИЕ!"," ")</f>
        <v> </v>
      </c>
      <c r="I29" s="1" t="str">
        <f>+IF(+OR(I30&gt;H30,I31&gt;H31,I32&gt;H32,I33&gt;H33),"НЕРАВНЕНИЕ!"," ")</f>
        <v> </v>
      </c>
      <c r="J29" s="1" t="str">
        <f>+IF(+OR(K30&gt;J30,K31&gt;J31,K32&gt;J32,K33&gt;J33),"НЕРАВНЕНИЕ!"," ")</f>
        <v> </v>
      </c>
      <c r="K29" s="1" t="str">
        <f>+IF(+OR(K30&gt;J30,K31&gt;J31,K32&gt;J32,K33&gt;J33),"НЕРАВНЕНИЕ!"," ")</f>
        <v> </v>
      </c>
      <c r="L29" s="2"/>
      <c r="M29" s="12"/>
      <c r="O29" s="21" t="s">
        <v>5</v>
      </c>
      <c r="P29" s="22"/>
      <c r="Q29" s="4"/>
    </row>
    <row r="30" spans="1:17" ht="15.75">
      <c r="A30" s="12"/>
      <c r="B30" s="23" t="s">
        <v>33</v>
      </c>
      <c r="C30" s="24"/>
      <c r="D30" s="24"/>
      <c r="E30" s="24"/>
      <c r="F30" s="105"/>
      <c r="G30" s="15"/>
      <c r="H30" s="88">
        <v>221508</v>
      </c>
      <c r="I30" s="99"/>
      <c r="J30" s="88"/>
      <c r="K30" s="99"/>
      <c r="L30" s="112">
        <f>+H30+J30</f>
        <v>221508</v>
      </c>
      <c r="M30" s="12"/>
      <c r="O30" s="21" t="s">
        <v>5</v>
      </c>
      <c r="P30" s="22"/>
      <c r="Q30" s="4"/>
    </row>
    <row r="31" spans="1:17" ht="15.75">
      <c r="A31" s="12"/>
      <c r="B31" s="100" t="s">
        <v>43</v>
      </c>
      <c r="C31" s="101"/>
      <c r="D31" s="101"/>
      <c r="E31" s="101"/>
      <c r="F31" s="102"/>
      <c r="G31" s="15"/>
      <c r="H31" s="103">
        <v>109000</v>
      </c>
      <c r="I31" s="104"/>
      <c r="J31" s="103"/>
      <c r="K31" s="104"/>
      <c r="L31" s="113">
        <f>+H31+J31</f>
        <v>109000</v>
      </c>
      <c r="M31" s="12"/>
      <c r="O31" s="21"/>
      <c r="P31" s="22"/>
      <c r="Q31" s="4"/>
    </row>
    <row r="32" spans="1:17" ht="15.75">
      <c r="A32" s="12"/>
      <c r="B32" s="18" t="s">
        <v>34</v>
      </c>
      <c r="C32" s="19"/>
      <c r="D32" s="19"/>
      <c r="E32" s="19"/>
      <c r="F32" s="97"/>
      <c r="G32" s="15"/>
      <c r="H32" s="83"/>
      <c r="I32" s="98"/>
      <c r="J32" s="83"/>
      <c r="K32" s="98"/>
      <c r="L32" s="114">
        <f>+H32+J32</f>
        <v>0</v>
      </c>
      <c r="M32" s="12"/>
      <c r="O32" s="21"/>
      <c r="P32" s="22"/>
      <c r="Q32" s="4"/>
    </row>
    <row r="33" spans="1:17" ht="15.75">
      <c r="A33" s="12"/>
      <c r="B33" s="25" t="s">
        <v>35</v>
      </c>
      <c r="C33" s="26"/>
      <c r="D33" s="26"/>
      <c r="E33" s="26"/>
      <c r="F33" s="27"/>
      <c r="G33" s="15"/>
      <c r="H33" s="108"/>
      <c r="I33" s="119"/>
      <c r="J33" s="108"/>
      <c r="K33" s="119"/>
      <c r="L33" s="115">
        <f>+H33+J33</f>
        <v>0</v>
      </c>
      <c r="M33" s="12"/>
      <c r="N33" s="136" t="s">
        <v>40</v>
      </c>
      <c r="O33" s="21" t="s">
        <v>4</v>
      </c>
      <c r="P33" s="22"/>
      <c r="Q33" s="4"/>
    </row>
    <row r="34" spans="1:17" ht="15.75">
      <c r="A34" s="12"/>
      <c r="B34" s="86" t="s">
        <v>29</v>
      </c>
      <c r="C34" s="87"/>
      <c r="D34" s="87"/>
      <c r="E34" s="87"/>
      <c r="F34" s="84"/>
      <c r="G34" s="15"/>
      <c r="H34" s="85">
        <f>+ROUND(+SUM(H30:H33),0)</f>
        <v>330508</v>
      </c>
      <c r="I34" s="84">
        <f>+ROUND(+SUM(I30:I33),0)</f>
        <v>0</v>
      </c>
      <c r="J34" s="110">
        <f>+ROUND(+SUM(J30:J33),0)</f>
        <v>0</v>
      </c>
      <c r="K34" s="89">
        <f>+ROUND(+SUM(K30:K33),0)</f>
        <v>0</v>
      </c>
      <c r="L34" s="111">
        <f>+ROUND(+SUM(L30:L33),0)</f>
        <v>330508</v>
      </c>
      <c r="M34" s="12"/>
      <c r="N34" s="137">
        <f>+L34-H34-J34</f>
        <v>0</v>
      </c>
      <c r="O34" s="21" t="s">
        <v>3</v>
      </c>
      <c r="P34" s="22"/>
      <c r="Q34" s="4"/>
    </row>
    <row r="35" spans="1:13" ht="26.25" customHeight="1" thickBot="1">
      <c r="A35" s="12"/>
      <c r="B35" s="12"/>
      <c r="C35" s="12"/>
      <c r="D35" s="12"/>
      <c r="E35" s="12"/>
      <c r="F35" s="12"/>
      <c r="G35" s="15"/>
      <c r="H35" s="12"/>
      <c r="I35" s="12"/>
      <c r="J35" s="12"/>
      <c r="K35" s="12"/>
      <c r="L35" s="16"/>
      <c r="M35" s="12"/>
    </row>
    <row r="36" spans="1:13" ht="21.75" customHeight="1">
      <c r="A36" s="12"/>
      <c r="B36" s="181">
        <f>+IF(D36=0,0,"община")</f>
        <v>0</v>
      </c>
      <c r="C36" s="180"/>
      <c r="D36" s="232">
        <f>+F5</f>
        <v>0</v>
      </c>
      <c r="E36" s="232"/>
      <c r="F36" s="233"/>
      <c r="G36" s="15"/>
      <c r="H36" s="79" t="str">
        <f>+H11</f>
        <v>              БЮДЖЕТ</v>
      </c>
      <c r="I36" s="75"/>
      <c r="J36" s="116" t="str">
        <f>+J11</f>
        <v>С/КИ за СРЕДСТВА от ЕС</v>
      </c>
      <c r="K36" s="109"/>
      <c r="L36" s="221" t="s">
        <v>13</v>
      </c>
      <c r="M36" s="12"/>
    </row>
    <row r="37" spans="1:13" ht="50.25" customHeight="1">
      <c r="A37" s="12"/>
      <c r="B37" s="223" t="s">
        <v>15</v>
      </c>
      <c r="C37" s="224"/>
      <c r="D37" s="224"/>
      <c r="E37" s="224"/>
      <c r="F37" s="225"/>
      <c r="G37" s="15"/>
      <c r="H37" s="81" t="s">
        <v>21</v>
      </c>
      <c r="I37" s="195" t="str">
        <f>+I12</f>
        <v>в т. ч. по межд. програми и до-говори, отчитани в БЮДЖЕТ</v>
      </c>
      <c r="J37" s="117" t="s">
        <v>21</v>
      </c>
      <c r="K37" s="78" t="s">
        <v>159</v>
      </c>
      <c r="L37" s="222"/>
      <c r="M37" s="12"/>
    </row>
    <row r="38" spans="1:13" ht="16.5" thickBot="1">
      <c r="A38" s="12"/>
      <c r="B38" s="73"/>
      <c r="C38" s="74"/>
      <c r="D38" s="74"/>
      <c r="E38" s="182" t="str">
        <f>+IF(F38=0,0,"код по ЕБК")</f>
        <v>код по ЕБК</v>
      </c>
      <c r="F38" s="183">
        <f>+L5</f>
        <v>3400</v>
      </c>
      <c r="G38" s="15"/>
      <c r="H38" s="82" t="s">
        <v>0</v>
      </c>
      <c r="I38" s="28" t="s">
        <v>12</v>
      </c>
      <c r="J38" s="118" t="s">
        <v>1</v>
      </c>
      <c r="K38" s="28" t="s">
        <v>25</v>
      </c>
      <c r="L38" s="80" t="s">
        <v>14</v>
      </c>
      <c r="M38" s="12"/>
    </row>
    <row r="39" spans="1:13" ht="20.25" customHeight="1">
      <c r="A39" s="19"/>
      <c r="B39" s="19"/>
      <c r="C39" s="19"/>
      <c r="D39" s="19"/>
      <c r="E39" s="19"/>
      <c r="F39" s="19"/>
      <c r="G39" s="123"/>
      <c r="H39" s="1"/>
      <c r="I39" s="1"/>
      <c r="J39" s="1"/>
      <c r="K39" s="1"/>
      <c r="L39" s="1"/>
      <c r="M39" s="19"/>
    </row>
    <row r="40" spans="1:17" ht="15.75" customHeight="1">
      <c r="A40" s="12"/>
      <c r="B40" s="86" t="s">
        <v>76</v>
      </c>
      <c r="C40" s="106"/>
      <c r="D40" s="106"/>
      <c r="E40" s="106"/>
      <c r="F40" s="107"/>
      <c r="G40" s="15"/>
      <c r="H40" s="1"/>
      <c r="I40" s="1"/>
      <c r="J40" s="1"/>
      <c r="K40" s="1"/>
      <c r="L40" s="1"/>
      <c r="M40" s="19"/>
      <c r="O40" s="21" t="s">
        <v>5</v>
      </c>
      <c r="P40" s="22"/>
      <c r="Q40" s="4"/>
    </row>
    <row r="41" spans="1:17" ht="15.75">
      <c r="A41" s="12"/>
      <c r="B41" s="23" t="s">
        <v>36</v>
      </c>
      <c r="C41" s="24"/>
      <c r="D41" s="24"/>
      <c r="E41" s="24"/>
      <c r="F41" s="105"/>
      <c r="G41" s="15"/>
      <c r="H41" s="88"/>
      <c r="I41" s="99"/>
      <c r="J41" s="88"/>
      <c r="K41" s="99"/>
      <c r="L41" s="112">
        <f>+H41+J41</f>
        <v>0</v>
      </c>
      <c r="M41" s="12"/>
      <c r="O41" s="21" t="s">
        <v>5</v>
      </c>
      <c r="P41" s="22"/>
      <c r="Q41" s="4"/>
    </row>
    <row r="42" spans="1:17" ht="15.75">
      <c r="A42" s="12"/>
      <c r="B42" s="100" t="s">
        <v>44</v>
      </c>
      <c r="C42" s="101"/>
      <c r="D42" s="101"/>
      <c r="E42" s="101"/>
      <c r="F42" s="102"/>
      <c r="G42" s="15"/>
      <c r="H42" s="103"/>
      <c r="I42" s="104"/>
      <c r="J42" s="103"/>
      <c r="K42" s="104"/>
      <c r="L42" s="113">
        <f>+H42+J42</f>
        <v>0</v>
      </c>
      <c r="M42" s="12"/>
      <c r="O42" s="21"/>
      <c r="P42" s="22"/>
      <c r="Q42" s="4"/>
    </row>
    <row r="43" spans="1:17" ht="15.75">
      <c r="A43" s="12"/>
      <c r="B43" s="18" t="s">
        <v>37</v>
      </c>
      <c r="C43" s="19"/>
      <c r="D43" s="19"/>
      <c r="E43" s="19"/>
      <c r="F43" s="97"/>
      <c r="G43" s="15"/>
      <c r="H43" s="83"/>
      <c r="I43" s="98"/>
      <c r="J43" s="83"/>
      <c r="K43" s="98"/>
      <c r="L43" s="114">
        <f>+H43+J43</f>
        <v>0</v>
      </c>
      <c r="M43" s="12"/>
      <c r="O43" s="21"/>
      <c r="P43" s="22"/>
      <c r="Q43" s="4"/>
    </row>
    <row r="44" spans="1:17" ht="15.75">
      <c r="A44" s="12"/>
      <c r="B44" s="25" t="s">
        <v>38</v>
      </c>
      <c r="C44" s="26"/>
      <c r="D44" s="26"/>
      <c r="E44" s="26"/>
      <c r="F44" s="27"/>
      <c r="G44" s="15"/>
      <c r="H44" s="108"/>
      <c r="I44" s="119"/>
      <c r="J44" s="108"/>
      <c r="K44" s="119"/>
      <c r="L44" s="115">
        <f>+H44+J44</f>
        <v>0</v>
      </c>
      <c r="M44" s="12"/>
      <c r="N44" s="136" t="s">
        <v>40</v>
      </c>
      <c r="O44" s="21"/>
      <c r="P44" s="22"/>
      <c r="Q44" s="4"/>
    </row>
    <row r="45" spans="1:17" ht="15.75">
      <c r="A45" s="12"/>
      <c r="B45" s="86" t="s">
        <v>77</v>
      </c>
      <c r="C45" s="87"/>
      <c r="D45" s="87"/>
      <c r="E45" s="87"/>
      <c r="F45" s="84"/>
      <c r="G45" s="15"/>
      <c r="H45" s="85">
        <f>+ROUND(+SUM(H41:H44),0)</f>
        <v>0</v>
      </c>
      <c r="I45" s="84">
        <f>+ROUND(+SUM(I41:I44),0)</f>
        <v>0</v>
      </c>
      <c r="J45" s="110">
        <f>+ROUND(+SUM(J41:J44),0)</f>
        <v>0</v>
      </c>
      <c r="K45" s="89">
        <f>+ROUND(+SUM(K41:K44),0)</f>
        <v>0</v>
      </c>
      <c r="L45" s="111">
        <f>+ROUND(+SUM(L41:L44),0)</f>
        <v>0</v>
      </c>
      <c r="M45" s="12"/>
      <c r="N45" s="137">
        <f>+L45-H45-J45</f>
        <v>0</v>
      </c>
      <c r="O45" s="21"/>
      <c r="P45" s="22"/>
      <c r="Q45" s="4"/>
    </row>
    <row r="46" spans="1:13" ht="33.75" customHeight="1">
      <c r="A46" s="19"/>
      <c r="B46" s="19"/>
      <c r="C46" s="19"/>
      <c r="D46" s="19"/>
      <c r="E46" s="19"/>
      <c r="F46" s="19"/>
      <c r="G46" s="123"/>
      <c r="H46" s="1"/>
      <c r="I46" s="1"/>
      <c r="J46" s="1"/>
      <c r="K46" s="1"/>
      <c r="L46" s="1"/>
      <c r="M46" s="19"/>
    </row>
    <row r="47" spans="1:17" ht="15.75" customHeight="1">
      <c r="A47" s="12"/>
      <c r="B47" s="86" t="s">
        <v>75</v>
      </c>
      <c r="C47" s="106"/>
      <c r="D47" s="106"/>
      <c r="E47" s="106"/>
      <c r="F47" s="107"/>
      <c r="G47" s="15"/>
      <c r="H47" s="1"/>
      <c r="I47" s="1"/>
      <c r="J47" s="1"/>
      <c r="K47" s="1"/>
      <c r="L47" s="1"/>
      <c r="M47" s="19"/>
      <c r="O47" s="21" t="s">
        <v>5</v>
      </c>
      <c r="P47" s="22"/>
      <c r="Q47" s="4"/>
    </row>
    <row r="48" spans="1:17" ht="15.75">
      <c r="A48" s="12"/>
      <c r="B48" s="23" t="s">
        <v>36</v>
      </c>
      <c r="C48" s="24"/>
      <c r="D48" s="24"/>
      <c r="E48" s="24"/>
      <c r="F48" s="105"/>
      <c r="G48" s="15"/>
      <c r="H48" s="88">
        <v>-6818</v>
      </c>
      <c r="I48" s="99"/>
      <c r="J48" s="88"/>
      <c r="K48" s="99"/>
      <c r="L48" s="112">
        <f>+H48+J48</f>
        <v>-6818</v>
      </c>
      <c r="M48" s="12"/>
      <c r="O48" s="21" t="s">
        <v>5</v>
      </c>
      <c r="P48" s="22"/>
      <c r="Q48" s="4"/>
    </row>
    <row r="49" spans="1:17" ht="15.75">
      <c r="A49" s="12"/>
      <c r="B49" s="100" t="s">
        <v>44</v>
      </c>
      <c r="C49" s="101"/>
      <c r="D49" s="101"/>
      <c r="E49" s="101"/>
      <c r="F49" s="102"/>
      <c r="G49" s="15"/>
      <c r="H49" s="103"/>
      <c r="I49" s="104"/>
      <c r="J49" s="103"/>
      <c r="K49" s="104"/>
      <c r="L49" s="113">
        <f>+H49+J49</f>
        <v>0</v>
      </c>
      <c r="M49" s="12"/>
      <c r="O49" s="21"/>
      <c r="P49" s="22"/>
      <c r="Q49" s="4"/>
    </row>
    <row r="50" spans="1:17" ht="15.75">
      <c r="A50" s="12"/>
      <c r="B50" s="18" t="s">
        <v>37</v>
      </c>
      <c r="C50" s="19"/>
      <c r="D50" s="19"/>
      <c r="E50" s="19"/>
      <c r="F50" s="97"/>
      <c r="G50" s="15"/>
      <c r="H50" s="83"/>
      <c r="I50" s="98"/>
      <c r="J50" s="83"/>
      <c r="K50" s="98"/>
      <c r="L50" s="114">
        <f>+H50+J50</f>
        <v>0</v>
      </c>
      <c r="M50" s="12"/>
      <c r="O50" s="21"/>
      <c r="P50" s="22"/>
      <c r="Q50" s="4"/>
    </row>
    <row r="51" spans="1:17" ht="15.75">
      <c r="A51" s="12"/>
      <c r="B51" s="25" t="s">
        <v>38</v>
      </c>
      <c r="C51" s="26"/>
      <c r="D51" s="26"/>
      <c r="E51" s="26"/>
      <c r="F51" s="27"/>
      <c r="G51" s="15"/>
      <c r="H51" s="108"/>
      <c r="I51" s="119"/>
      <c r="J51" s="108"/>
      <c r="K51" s="119"/>
      <c r="L51" s="115">
        <f>+H51+J51</f>
        <v>0</v>
      </c>
      <c r="M51" s="12"/>
      <c r="N51" s="136" t="s">
        <v>40</v>
      </c>
      <c r="O51" s="21"/>
      <c r="P51" s="22"/>
      <c r="Q51" s="4"/>
    </row>
    <row r="52" spans="1:17" ht="15.75">
      <c r="A52" s="12"/>
      <c r="B52" s="86" t="s">
        <v>78</v>
      </c>
      <c r="C52" s="87"/>
      <c r="D52" s="87"/>
      <c r="E52" s="87"/>
      <c r="F52" s="84"/>
      <c r="G52" s="15"/>
      <c r="H52" s="85">
        <f>+ROUND(+SUM(H48:H51),0)</f>
        <v>-6818</v>
      </c>
      <c r="I52" s="84">
        <f>+ROUND(+SUM(I48:I51),0)</f>
        <v>0</v>
      </c>
      <c r="J52" s="110">
        <f>+ROUND(+SUM(J48:J51),0)</f>
        <v>0</v>
      </c>
      <c r="K52" s="89">
        <f>+ROUND(+SUM(K48:K51),0)</f>
        <v>0</v>
      </c>
      <c r="L52" s="111">
        <f>+ROUND(+SUM(L48:L51),0)</f>
        <v>-6818</v>
      </c>
      <c r="M52" s="12"/>
      <c r="N52" s="137">
        <f>+L52-H52-J52</f>
        <v>0</v>
      </c>
      <c r="O52" s="21"/>
      <c r="P52" s="22"/>
      <c r="Q52" s="4"/>
    </row>
    <row r="53" spans="1:17" ht="34.5" customHeight="1" thickBot="1">
      <c r="A53" s="12"/>
      <c r="B53" s="18"/>
      <c r="C53" s="19"/>
      <c r="D53" s="19"/>
      <c r="E53" s="19"/>
      <c r="F53" s="19"/>
      <c r="G53" s="15"/>
      <c r="H53" s="1"/>
      <c r="I53" s="1"/>
      <c r="J53" s="1"/>
      <c r="K53" s="1"/>
      <c r="L53" s="2"/>
      <c r="M53" s="12"/>
      <c r="O53" s="21"/>
      <c r="P53" s="22"/>
      <c r="Q53" s="22"/>
    </row>
    <row r="54" spans="1:17" ht="16.5" thickBot="1">
      <c r="A54" s="12"/>
      <c r="B54" s="91" t="s">
        <v>79</v>
      </c>
      <c r="C54" s="92"/>
      <c r="D54" s="92"/>
      <c r="E54" s="92"/>
      <c r="F54" s="93"/>
      <c r="G54" s="15"/>
      <c r="H54" s="95">
        <f>+ROUND(+H20+H27-H34+H45+H52,0)</f>
        <v>442459</v>
      </c>
      <c r="I54" s="93">
        <f>+ROUND(+I20+I27-I34+I45+I52,0)</f>
        <v>0</v>
      </c>
      <c r="J54" s="124">
        <f>+ROUND(+J20+J27-J34+J45+J52,0)</f>
        <v>0</v>
      </c>
      <c r="K54" s="96">
        <f>+ROUND(+K20+K27-K34+K45+K52,0)</f>
        <v>0</v>
      </c>
      <c r="L54" s="94">
        <f>+ROUND(+L20+L27-L34+L45+L52,0)</f>
        <v>442459</v>
      </c>
      <c r="M54" s="12"/>
      <c r="N54" s="121">
        <f>+L54-(+H54+J54)</f>
        <v>0</v>
      </c>
      <c r="O54" s="21"/>
      <c r="P54" s="20"/>
      <c r="Q54" s="20"/>
    </row>
    <row r="55" spans="1:17" ht="16.5" thickTop="1">
      <c r="A55" s="12"/>
      <c r="B55" s="125" t="s">
        <v>50</v>
      </c>
      <c r="C55" s="126"/>
      <c r="D55" s="126"/>
      <c r="E55" s="126"/>
      <c r="F55" s="127"/>
      <c r="G55" s="15"/>
      <c r="H55" s="139">
        <f>+ROUND(+H16+H23-H30+H41+H48,0)</f>
        <v>442459</v>
      </c>
      <c r="I55" s="140">
        <f>+ROUND(+I16+I23-I30+I41+I48,0)</f>
        <v>0</v>
      </c>
      <c r="J55" s="139">
        <f>+ROUND(+J16+J23-J30+J41+J48,0)</f>
        <v>0</v>
      </c>
      <c r="K55" s="140">
        <f>+ROUND(+K16+K23-K30+K41+K48,0)</f>
        <v>0</v>
      </c>
      <c r="L55" s="131">
        <f>+ROUND(+H55+J55,0)</f>
        <v>442459</v>
      </c>
      <c r="M55" s="12"/>
      <c r="N55" s="134">
        <f>+L55-(L16+L23-L30+L41+L48)</f>
        <v>0</v>
      </c>
      <c r="O55" s="21"/>
      <c r="P55" s="22"/>
      <c r="Q55" s="4"/>
    </row>
    <row r="56" spans="1:17" ht="15.75">
      <c r="A56" s="12"/>
      <c r="B56" s="100" t="s">
        <v>51</v>
      </c>
      <c r="C56" s="101"/>
      <c r="D56" s="101"/>
      <c r="E56" s="101"/>
      <c r="F56" s="102"/>
      <c r="G56" s="15"/>
      <c r="H56" s="141">
        <f aca="true" t="shared" si="0" ref="H56:I58">+ROUND(+H17+H24-H31+H42+H49,0)</f>
        <v>0</v>
      </c>
      <c r="I56" s="142">
        <f t="shared" si="0"/>
        <v>0</v>
      </c>
      <c r="J56" s="141">
        <f aca="true" t="shared" si="1" ref="J56:K58">+ROUND(+J17+J24-J31+J42+J49,0)</f>
        <v>0</v>
      </c>
      <c r="K56" s="142">
        <f t="shared" si="1"/>
        <v>0</v>
      </c>
      <c r="L56" s="113">
        <f>+ROUND(+H56+J56,0)</f>
        <v>0</v>
      </c>
      <c r="M56" s="12"/>
      <c r="N56" s="135">
        <f>+L56-(L17+L24-L31+L42+L49)</f>
        <v>0</v>
      </c>
      <c r="O56" s="21"/>
      <c r="P56" s="22"/>
      <c r="Q56" s="4"/>
    </row>
    <row r="57" spans="1:17" ht="15.75">
      <c r="A57" s="12"/>
      <c r="B57" s="18" t="s">
        <v>52</v>
      </c>
      <c r="C57" s="19"/>
      <c r="D57" s="19"/>
      <c r="E57" s="19"/>
      <c r="F57" s="97"/>
      <c r="G57" s="15"/>
      <c r="H57" s="143">
        <f t="shared" si="0"/>
        <v>0</v>
      </c>
      <c r="I57" s="144">
        <f t="shared" si="0"/>
        <v>0</v>
      </c>
      <c r="J57" s="143">
        <f t="shared" si="1"/>
        <v>0</v>
      </c>
      <c r="K57" s="144">
        <f t="shared" si="1"/>
        <v>0</v>
      </c>
      <c r="L57" s="114">
        <f>+ROUND(+H57+J57,0)</f>
        <v>0</v>
      </c>
      <c r="M57" s="12"/>
      <c r="N57" s="135">
        <f>+L57-(L18+L25-L32+L43+L50)</f>
        <v>0</v>
      </c>
      <c r="O57" s="21"/>
      <c r="P57" s="22"/>
      <c r="Q57" s="4"/>
    </row>
    <row r="58" spans="1:17" ht="16.5" thickBot="1">
      <c r="A58" s="12"/>
      <c r="B58" s="128" t="s">
        <v>53</v>
      </c>
      <c r="C58" s="129"/>
      <c r="D58" s="129"/>
      <c r="E58" s="129"/>
      <c r="F58" s="130"/>
      <c r="G58" s="15"/>
      <c r="H58" s="145">
        <f t="shared" si="0"/>
        <v>0</v>
      </c>
      <c r="I58" s="146">
        <f t="shared" si="0"/>
        <v>0</v>
      </c>
      <c r="J58" s="145">
        <f t="shared" si="1"/>
        <v>0</v>
      </c>
      <c r="K58" s="146">
        <f t="shared" si="1"/>
        <v>0</v>
      </c>
      <c r="L58" s="132">
        <f>+ROUND(+H58+J58,0)</f>
        <v>0</v>
      </c>
      <c r="M58" s="12"/>
      <c r="N58" s="150">
        <f>+L58-(L19+L26-L33+L44+L51)</f>
        <v>0</v>
      </c>
      <c r="O58" s="21"/>
      <c r="P58" s="22"/>
      <c r="Q58" s="4"/>
    </row>
    <row r="59" spans="1:15" ht="18.75" customHeight="1" thickBot="1" thickTop="1">
      <c r="A59" s="19"/>
      <c r="B59" s="19"/>
      <c r="C59" s="19"/>
      <c r="D59" s="19"/>
      <c r="E59" s="19"/>
      <c r="F59" s="19"/>
      <c r="G59" s="19"/>
      <c r="H59" s="1" t="str">
        <f>+IF(+ROUND(H54,0)&lt;0,"НЕРАВНЕНИЕ!"," ")</f>
        <v> </v>
      </c>
      <c r="I59" s="1" t="str">
        <f>+IF(OR(+ROUND(I54,0)&lt;0,+ROUND(I54,0)&gt;+ROUND(H54,0)),"НЕРАВНЕНИЕ!"," ")</f>
        <v> </v>
      </c>
      <c r="J59" s="1" t="str">
        <f>+IF(+ROUND(J54,0)&lt;0,"НЕРАВНЕНИЕ!"," ")</f>
        <v> </v>
      </c>
      <c r="K59" s="1" t="str">
        <f>+IF(OR(+ROUND(K54,0)&lt;0,+ROUND(K54,0)&gt;+ROUND(J54,0)),"НЕРАВНЕНИЕ!"," ")</f>
        <v> </v>
      </c>
      <c r="L59" s="1" t="str">
        <f>+IF(+ROUND(L54,0)&lt;0,"НЕРАВНЕНИЕ!"," ")</f>
        <v> </v>
      </c>
      <c r="M59" s="19"/>
      <c r="N59" s="138" t="s">
        <v>40</v>
      </c>
      <c r="O59" s="21"/>
    </row>
    <row r="60" spans="1:32" s="8" customFormat="1" ht="16.5" customHeight="1">
      <c r="A60" s="6"/>
      <c r="B60" s="179"/>
      <c r="C60" s="5"/>
      <c r="D60" s="5"/>
      <c r="E60" s="5"/>
      <c r="F60" s="5"/>
      <c r="G60" s="7"/>
      <c r="H60" s="133">
        <f>+ROUND(H54,0)-ROUND(+SUM(H55:H58),0)</f>
        <v>0</v>
      </c>
      <c r="I60" s="133">
        <f>+ROUND(I54,0)-ROUND(+SUM(I55:I58),0)</f>
        <v>0</v>
      </c>
      <c r="J60" s="133">
        <f>+ROUND(J54,0)-ROUND(+SUM(J55:J58),0)</f>
        <v>0</v>
      </c>
      <c r="K60" s="133">
        <f>+ROUND(K54,0)-ROUND(+SUM(K55:K58),0)</f>
        <v>0</v>
      </c>
      <c r="L60" s="133">
        <f>+ROUND(L54,0)-ROUND(+SUM(L55:L58),0)</f>
        <v>0</v>
      </c>
      <c r="M60" s="5"/>
      <c r="N60" s="13"/>
      <c r="O60" s="13"/>
      <c r="P60" s="13"/>
      <c r="Q60" s="13"/>
      <c r="R60" s="1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8" customFormat="1" ht="14.25" customHeight="1">
      <c r="A61" s="6"/>
      <c r="B61" s="215" t="s">
        <v>196</v>
      </c>
      <c r="C61" s="216"/>
      <c r="D61" s="216"/>
      <c r="E61" s="216"/>
      <c r="F61" s="217"/>
      <c r="G61" s="15"/>
      <c r="H61" s="205" t="s">
        <v>186</v>
      </c>
      <c r="I61" s="205" t="s">
        <v>187</v>
      </c>
      <c r="J61" s="133"/>
      <c r="K61" s="133"/>
      <c r="L61" s="133"/>
      <c r="M61" s="5"/>
      <c r="N61" s="13"/>
      <c r="O61" s="13"/>
      <c r="P61" s="13"/>
      <c r="Q61" s="13"/>
      <c r="R61" s="1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8" customFormat="1" ht="16.5" customHeight="1" thickBot="1">
      <c r="A62" s="6"/>
      <c r="B62" s="218"/>
      <c r="C62" s="219"/>
      <c r="D62" s="219"/>
      <c r="E62" s="219"/>
      <c r="F62" s="220"/>
      <c r="G62" s="7"/>
      <c r="H62" s="207">
        <v>995000</v>
      </c>
      <c r="I62" s="207">
        <v>456733</v>
      </c>
      <c r="J62" s="133"/>
      <c r="K62" s="133"/>
      <c r="L62" s="133"/>
      <c r="M62" s="5"/>
      <c r="N62" s="13"/>
      <c r="O62" s="13"/>
      <c r="P62" s="13"/>
      <c r="Q62" s="13"/>
      <c r="R62" s="1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8" customFormat="1" ht="17.25" customHeight="1" thickTop="1">
      <c r="A63" s="6"/>
      <c r="B63" s="6" t="s">
        <v>80</v>
      </c>
      <c r="C63" s="5"/>
      <c r="D63" s="5"/>
      <c r="E63" s="5"/>
      <c r="F63" s="5"/>
      <c r="G63" s="7"/>
      <c r="H63" s="5"/>
      <c r="I63" s="5"/>
      <c r="J63" s="90"/>
      <c r="K63" s="5"/>
      <c r="L63" s="5"/>
      <c r="M63" s="5"/>
      <c r="N63" s="13"/>
      <c r="O63" s="13"/>
      <c r="P63" s="13"/>
      <c r="Q63" s="13"/>
      <c r="R63" s="1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8" customFormat="1" ht="10.5" customHeight="1">
      <c r="A64" s="6"/>
      <c r="B64" s="6"/>
      <c r="C64" s="5"/>
      <c r="D64" s="5"/>
      <c r="E64" s="5"/>
      <c r="F64" s="5"/>
      <c r="G64" s="7"/>
      <c r="H64" s="5"/>
      <c r="I64" s="5"/>
      <c r="J64" s="5"/>
      <c r="K64" s="5"/>
      <c r="L64" s="5"/>
      <c r="M64" s="5"/>
      <c r="N64" s="13"/>
      <c r="O64" s="13"/>
      <c r="P64" s="13"/>
      <c r="Q64" s="13"/>
      <c r="R64" s="1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8" customFormat="1" ht="6" customHeight="1">
      <c r="A65" s="6"/>
      <c r="B65" s="6"/>
      <c r="C65" s="5"/>
      <c r="D65" s="5"/>
      <c r="E65" s="5"/>
      <c r="F65" s="5"/>
      <c r="G65" s="7"/>
      <c r="H65" s="5"/>
      <c r="I65" s="5"/>
      <c r="J65" s="5"/>
      <c r="K65" s="5"/>
      <c r="L65" s="5"/>
      <c r="M65" s="5"/>
      <c r="N65" s="13"/>
      <c r="O65" s="13"/>
      <c r="P65" s="13"/>
      <c r="Q65" s="13"/>
      <c r="R65" s="1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8" customFormat="1" ht="18" customHeight="1">
      <c r="A66" s="5"/>
      <c r="B66" s="229" t="s">
        <v>39</v>
      </c>
      <c r="C66" s="229"/>
      <c r="D66" s="11">
        <v>12042024</v>
      </c>
      <c r="E66" s="9" t="s">
        <v>26</v>
      </c>
      <c r="F66" s="90"/>
      <c r="G66" s="10"/>
      <c r="H66" s="10"/>
      <c r="I66" s="9" t="s">
        <v>9</v>
      </c>
      <c r="J66" s="5"/>
      <c r="K66" s="10"/>
      <c r="L66" s="5"/>
      <c r="M66" s="9"/>
      <c r="N66" s="13"/>
      <c r="O66" s="13"/>
      <c r="P66" s="13"/>
      <c r="Q66" s="13"/>
      <c r="R66" s="1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8" customFormat="1" ht="7.5" customHeight="1">
      <c r="A67" s="5"/>
      <c r="B67" s="5"/>
      <c r="C67" s="5"/>
      <c r="D67" s="5"/>
      <c r="E67" s="5"/>
      <c r="F67" s="5"/>
      <c r="G67" s="7"/>
      <c r="H67" s="5"/>
      <c r="I67" s="5"/>
      <c r="J67" s="5"/>
      <c r="K67" s="5"/>
      <c r="L67" s="5"/>
      <c r="M67" s="5"/>
      <c r="N67" s="13"/>
      <c r="O67" s="13"/>
      <c r="P67" s="13"/>
      <c r="Q67" s="13"/>
      <c r="R67" s="1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9" ht="15.75"/>
    <row r="70" ht="15.75"/>
  </sheetData>
  <sheetProtection/>
  <mergeCells count="12">
    <mergeCell ref="E5:J5"/>
    <mergeCell ref="B66:C66"/>
    <mergeCell ref="E8:F8"/>
    <mergeCell ref="L36:L37"/>
    <mergeCell ref="B37:F37"/>
    <mergeCell ref="D36:F36"/>
    <mergeCell ref="I8:K8"/>
    <mergeCell ref="B61:F62"/>
    <mergeCell ref="E6:F6"/>
    <mergeCell ref="L11:L12"/>
    <mergeCell ref="B12:F12"/>
    <mergeCell ref="J6:L6"/>
  </mergeCells>
  <conditionalFormatting sqref="J54 L54 H54">
    <cfRule type="cellIs" priority="10" dxfId="0" operator="lessThan" stopIfTrue="1">
      <formula>0</formula>
    </cfRule>
  </conditionalFormatting>
  <conditionalFormatting sqref="H59:L59 H15:K15 H22:K22 H29:K29">
    <cfRule type="cellIs" priority="11" dxfId="0" operator="equal" stopIfTrue="1">
      <formula>"НЕРАВНЕНИЕ!"</formula>
    </cfRule>
  </conditionalFormatting>
  <conditionalFormatting sqref="I54">
    <cfRule type="cellIs" priority="12" dxfId="0" operator="lessThan" stopIfTrue="1">
      <formula>0</formula>
    </cfRule>
    <cfRule type="cellIs" priority="13" dxfId="0" operator="greaterThan" stopIfTrue="1">
      <formula>$H$54</formula>
    </cfRule>
  </conditionalFormatting>
  <conditionalFormatting sqref="H60:L60 J61:L62">
    <cfRule type="cellIs" priority="14" dxfId="0" operator="notEqual" stopIfTrue="1">
      <formula>0</formula>
    </cfRule>
  </conditionalFormatting>
  <conditionalFormatting sqref="K54">
    <cfRule type="cellIs" priority="15" dxfId="0" operator="lessThan" stopIfTrue="1">
      <formula>0</formula>
    </cfRule>
    <cfRule type="cellIs" priority="16" dxfId="0" operator="greaterThan" stopIfTrue="1">
      <formula>$J$54</formula>
    </cfRule>
  </conditionalFormatting>
  <conditionalFormatting sqref="D36:F36">
    <cfRule type="cellIs" priority="17" dxfId="5" operator="equal" stopIfTrue="1">
      <formula>0</formula>
    </cfRule>
  </conditionalFormatting>
  <conditionalFormatting sqref="B36 E38:F38">
    <cfRule type="cellIs" priority="18" dxfId="11" operator="equal" stopIfTrue="1">
      <formula>0</formula>
    </cfRule>
  </conditionalFormatting>
  <conditionalFormatting sqref="J6 I8:K8 E6:F6">
    <cfRule type="cellIs" priority="19" dxfId="10" operator="equal" stopIfTrue="1">
      <formula>0</formula>
    </cfRule>
  </conditionalFormatting>
  <conditionalFormatting sqref="I62">
    <cfRule type="cellIs" priority="1" dxfId="0" operator="lessThan" stopIfTrue="1">
      <formula>0</formula>
    </cfRule>
  </conditionalFormatting>
  <conditionalFormatting sqref="H61">
    <cfRule type="cellIs" priority="7" dxfId="0" operator="lessThan" stopIfTrue="1">
      <formula>0</formula>
    </cfRule>
  </conditionalFormatting>
  <conditionalFormatting sqref="H62">
    <cfRule type="cellIs" priority="2" dxfId="0" operator="lessThan" stopIfTrue="1">
      <formula>0</formula>
    </cfRule>
  </conditionalFormatting>
  <conditionalFormatting sqref="I61">
    <cfRule type="cellIs" priority="3" dxfId="0" operator="lessThan" stopIfTrue="1">
      <formula>0</formula>
    </cfRule>
  </conditionalFormatting>
  <dataValidations count="28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H23!" error="Сумата в тази клетка не може да е отрицателна, както и да е по-голяма от клетка H23!" sqref="I23">
      <formula1>AND(I23&lt;=H23,I23&gt;=0)</formula1>
    </dataValidation>
    <dataValidation type="custom" showInputMessage="1" showErrorMessage="1" prompt="Сумата в тази клетка не може да е отрицателна, както и да е по-голяма от клетка H24!" error="Сумата в тази клетка не може да е отрицателна, както и да е по-голяма от клетка H24!" sqref="I24">
      <formula1>AND(I24&lt;=H24,I24&gt;=0)</formula1>
    </dataValidation>
    <dataValidation type="custom" showInputMessage="1" showErrorMessage="1" prompt="Сумата в тази клетка не може да е отрицателна, както и да е по-голяма от клетка H25!" error="Сумата в тази клетка не може да е отрицателна, както и да е по-голяма от клетка H25!" sqref="I25">
      <formula1>AND(I25&lt;=H25,I25&gt;=0)</formula1>
    </dataValidation>
    <dataValidation type="custom" showInputMessage="1" showErrorMessage="1" prompt="Сумата в тази клетка не може да е отрицателна, както и да е по-голяма от клетка H26!" error="Сумата в тази клетка не може да е отрицателна, както и да е по-голяма от клетка H26!" sqref="I26">
      <formula1>AND(I26&lt;=H26,I26&gt;=0)</formula1>
    </dataValidation>
    <dataValidation type="custom" showInputMessage="1" showErrorMessage="1" prompt="Сумата в тази клетка не може да е отрицателна, както и да е по-голяма от клетка H30!" error="Сумата в тази клетка не може да е отрицателна, както и да е по-голяма от клетка H30!" sqref="I30">
      <formula1>AND(I30&lt;=H30,I30&gt;=0)</formula1>
    </dataValidation>
    <dataValidation type="custom" showInputMessage="1" showErrorMessage="1" prompt="Сумата в тази клетка не може да е отрицателна, както и да е по-голяма от клетка H31!" error="Сумата в тази клетка не може да е отрицателна, както и да е по-голяма от клетка H31!" sqref="I31">
      <formula1>AND(I31&lt;=H31,I31&gt;=0)</formula1>
    </dataValidation>
    <dataValidation type="custom" showInputMessage="1" showErrorMessage="1" prompt="Сумата в тази клетка не може да е отрицателна, както и да е по-голяма от клетка H32!" error="Сумата в тази клетка не може да е отрицателна, както и да е по-голяма от клетка H32!" sqref="I32">
      <formula1>AND(I32&lt;=H32,I32&gt;=0)</formula1>
    </dataValidation>
    <dataValidation type="custom" showInputMessage="1" showErrorMessage="1" prompt="Сумата в тази клетка не може да е отрицателна, както и да е по-голяма от клетка H33!" error="Сумата в тази клетка не може да е отрицателна, както и да е по-голяма от клетка H33!" sqref="I33">
      <formula1>AND(I33&lt;=H33,I33&gt;=0)</formula1>
    </dataValidation>
    <dataValidation type="custom" showInputMessage="1" showErrorMessage="1" prompt="Сумата в тази клетка не може да е отрицателна, както и да е по-голяма от клетка J23!" error="Сумата в тази клетка не може да е отрицателна, както и да е по-голяма от клетка J23!" sqref="K23">
      <formula1>AND(K23&lt;=J23,K23&gt;=0)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showInputMessage="1" showErrorMessage="1" prompt="Сумата в тази клетка не може да е отрицателна, както и да е по-голяма от клетка J24!" error="Сумата в тази клетка не може да е отрицателна, както и да е по-голяма от клетка J24!" sqref="K24">
      <formula1>AND(K24&lt;=J24,K24&gt;=0)</formula1>
    </dataValidation>
    <dataValidation type="custom" showInputMessage="1" showErrorMessage="1" prompt="Сумата в тази клетка не може да е отрицателна, както и да е по-голяма от клетка J25!" error="Сумата в тази клетка не може да е отрицателна, както и да е по-голяма от клетка J25!" sqref="K25">
      <formula1>AND(K25&lt;=J25,K25&gt;=0)</formula1>
    </dataValidation>
    <dataValidation type="custom" showInputMessage="1" showErrorMessage="1" prompt="Сумата в тази клетка не може да е отрицателна, както и да е по-голяма от клетка J26!" error="Сумата в тази клетка не може да е отрицателна, както и да е по-голяма от клетка J26!" sqref="K26">
      <formula1>AND(K26&lt;=J26,K26&gt;=0)</formula1>
    </dataValidation>
    <dataValidation type="custom" showInputMessage="1" showErrorMessage="1" prompt="Сумата в тази клетка не може да е отрицателна, както и да е по-голяма от клетка J30!" error="Сумата в тази клетка не може да е отрицателна, както и да е по-голяма от клетка J30!" sqref="K30">
      <formula1>AND(K30&lt;=J30,K30&gt;=0)</formula1>
    </dataValidation>
    <dataValidation type="custom" showInputMessage="1" showErrorMessage="1" prompt="Сумата в тази клетка не може да е отрицателна, както и да е по-голяма от клетка J31!" error="Сумата в тази клетка не може да е отрицателна, както и да е по-голяма от клетка J31!" sqref="K31">
      <formula1>AND(K31&lt;=J31,K31&gt;=0)</formula1>
    </dataValidation>
    <dataValidation type="custom" showInputMessage="1" showErrorMessage="1" prompt="Сумата в тази клетка не може да е отрицателна, както и да е по-голяма от клетка J32!" error="Сумата в тази клетка не може да е отрицателна, както и да е по-голяма от клетка J32!" sqref="K32">
      <formula1>AND(K32&lt;=J32,K32&gt;=0)</formula1>
    </dataValidation>
    <dataValidation type="custom" showInputMessage="1" showErrorMessage="1" prompt="Сумата в тази клетка не може да е отрицателна, както и да е по-голяма от клетка J33!" error="Сумата в тази клетка не може да е отрицателна, както и да е по-голяма от клетка J33!" sqref="K33">
      <formula1>AND(K33&lt;=J33,K33&gt;=0)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23:J26 H23:H26 J30:J33 H30:H33 J16:J19">
      <formula1>H16&gt;=0</formula1>
    </dataValidation>
    <dataValidation type="list" allowBlank="1" showInputMessage="1" showErrorMessage="1" sqref="E8:F8">
      <formula1>$S$16:$S$19</formula1>
    </dataValidation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L5">
      <formula1>0</formula1>
    </dataValidation>
    <dataValidation type="whole" operator="greaterThan" allowBlank="1" showErrorMessage="1" prompt="Въведи годината като цяло число!" error="Въведи годината като цяло число!" sqref="H8">
      <formula1>2013</formula1>
    </dataValidation>
  </dataValidations>
  <printOptions/>
  <pageMargins left="0.15748031496062992" right="0.15748031496062992" top="0.38" bottom="0.21" header="0.15748031496062992" footer="0.11811023622047245"/>
  <pageSetup horizontalDpi="600" verticalDpi="600" orientation="landscape" paperSize="9" r:id="rId3"/>
  <headerFooter alignWithMargins="0">
    <oddHeader>&amp;C&amp;"Times New Roman,Bold"&amp;12- &amp;P -</oddHeader>
  </headerFooter>
  <rowBreaks count="1" manualBreakCount="1">
    <brk id="35" min="1" max="11" man="1"/>
  </rowBreaks>
  <ignoredErrors>
    <ignoredError sqref="J13" numberStoredAsText="1"/>
    <ignoredError sqref="I15:J15 I59 K5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14.28125" style="13" customWidth="1"/>
    <col min="6" max="6" width="17.28125" style="13" customWidth="1"/>
    <col min="7" max="7" width="0.71875" style="13" customWidth="1"/>
    <col min="8" max="8" width="17.28125" style="13" customWidth="1"/>
    <col min="9" max="9" width="16.8515625" style="13" customWidth="1"/>
    <col min="10" max="11" width="17.281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5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0.25">
      <c r="A3" s="12"/>
      <c r="B3" s="14" t="s">
        <v>27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19.5">
      <c r="A4" s="12"/>
      <c r="B4" s="169" t="s">
        <v>124</v>
      </c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5.25" customHeight="1">
      <c r="A5" s="12"/>
      <c r="B5" s="14"/>
      <c r="C5" s="15"/>
      <c r="D5" s="15"/>
      <c r="E5" s="15"/>
      <c r="F5" s="15"/>
      <c r="G5" s="15"/>
      <c r="H5" s="12"/>
      <c r="I5" s="12"/>
      <c r="J5" s="12"/>
      <c r="K5" s="12"/>
      <c r="L5" s="16"/>
      <c r="M5" s="12"/>
    </row>
    <row r="6" spans="1:13" ht="20.25">
      <c r="A6" s="12"/>
      <c r="B6" s="17"/>
      <c r="C6" s="15"/>
      <c r="D6" s="122" t="s">
        <v>123</v>
      </c>
      <c r="E6" s="234" t="str">
        <f>+Commitment!E5</f>
        <v>КОМИСИЯ ЗА ЗАЩИТА НА ЛИЧНИТЕ ДАННИ</v>
      </c>
      <c r="F6" s="235"/>
      <c r="G6" s="235"/>
      <c r="H6" s="235"/>
      <c r="I6" s="235"/>
      <c r="J6" s="236"/>
      <c r="K6" s="15" t="s">
        <v>46</v>
      </c>
      <c r="L6" s="171">
        <f>+Commitment!L5</f>
        <v>3400</v>
      </c>
      <c r="M6" s="12"/>
    </row>
    <row r="7" spans="1:13" ht="15.75">
      <c r="A7" s="12"/>
      <c r="B7" s="12" t="s">
        <v>125</v>
      </c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5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6"/>
      <c r="M8" s="12"/>
    </row>
    <row r="9" spans="1:13" ht="18">
      <c r="A9" s="12"/>
      <c r="B9" s="15"/>
      <c r="C9" s="15"/>
      <c r="D9" s="15" t="s">
        <v>19</v>
      </c>
      <c r="E9" s="237" t="str">
        <f>+Commitment!E8</f>
        <v>3 1   М А Р Т</v>
      </c>
      <c r="F9" s="238"/>
      <c r="G9" s="12"/>
      <c r="H9" s="170">
        <f>+Commitment!H8</f>
        <v>2024</v>
      </c>
      <c r="I9" s="12"/>
      <c r="J9" s="12"/>
      <c r="K9" s="12"/>
      <c r="L9" s="16" t="s">
        <v>2</v>
      </c>
      <c r="M9" s="12"/>
    </row>
    <row r="10" spans="1:13" ht="9.75" customHeight="1">
      <c r="A10" s="12"/>
      <c r="B10" s="15"/>
      <c r="C10" s="15"/>
      <c r="D10" s="15"/>
      <c r="E10" s="15"/>
      <c r="F10" s="15"/>
      <c r="G10" s="15"/>
      <c r="H10" s="15"/>
      <c r="I10" s="15"/>
      <c r="J10" s="12"/>
      <c r="K10" s="12"/>
      <c r="L10" s="16"/>
      <c r="M10" s="12"/>
    </row>
    <row r="11" spans="1:13" ht="4.5" customHeight="1" thickBot="1">
      <c r="A11" s="12"/>
      <c r="B11" s="12"/>
      <c r="C11" s="12"/>
      <c r="D11" s="12"/>
      <c r="E11" s="12"/>
      <c r="F11" s="12"/>
      <c r="G11" s="15"/>
      <c r="H11" s="12"/>
      <c r="I11" s="12"/>
      <c r="J11" s="12"/>
      <c r="K11" s="12"/>
      <c r="L11" s="16"/>
      <c r="M11" s="12"/>
    </row>
    <row r="12" spans="1:13" ht="21.75" customHeight="1">
      <c r="A12" s="12"/>
      <c r="B12" s="71"/>
      <c r="C12" s="72"/>
      <c r="D12" s="72"/>
      <c r="E12" s="72"/>
      <c r="F12" s="76"/>
      <c r="G12" s="15"/>
      <c r="H12" s="79" t="str">
        <f>+Commitment!H11</f>
        <v>              БЮДЖЕТ</v>
      </c>
      <c r="I12" s="75"/>
      <c r="J12" s="116" t="str">
        <f>+Commitment!J11</f>
        <v>С/КИ за СРЕДСТВА от ЕС</v>
      </c>
      <c r="K12" s="109"/>
      <c r="L12" s="221" t="s">
        <v>68</v>
      </c>
      <c r="M12" s="12"/>
    </row>
    <row r="13" spans="1:13" ht="50.25" customHeight="1">
      <c r="A13" s="12"/>
      <c r="B13" s="223" t="s">
        <v>66</v>
      </c>
      <c r="C13" s="224"/>
      <c r="D13" s="224"/>
      <c r="E13" s="224"/>
      <c r="F13" s="225"/>
      <c r="G13" s="15"/>
      <c r="H13" s="81" t="s">
        <v>67</v>
      </c>
      <c r="I13" s="195" t="str">
        <f>+Commitment!I12</f>
        <v>в т. ч. по межд. програми и до-говори, отчитани в БЮДЖЕТ</v>
      </c>
      <c r="J13" s="117" t="str">
        <f>+H13</f>
        <v>ОБЩО НОВИ ЗАДЪЛЖЕНИЯ ЗА РАЗХОДИ</v>
      </c>
      <c r="K13" s="78" t="s">
        <v>159</v>
      </c>
      <c r="L13" s="222"/>
      <c r="M13" s="12"/>
    </row>
    <row r="14" spans="1:13" ht="16.5" thickBot="1">
      <c r="A14" s="12"/>
      <c r="B14" s="73"/>
      <c r="C14" s="74"/>
      <c r="D14" s="74"/>
      <c r="E14" s="74"/>
      <c r="F14" s="77"/>
      <c r="G14" s="15"/>
      <c r="H14" s="82" t="s">
        <v>0</v>
      </c>
      <c r="I14" s="28" t="s">
        <v>12</v>
      </c>
      <c r="J14" s="118" t="s">
        <v>1</v>
      </c>
      <c r="K14" s="28" t="s">
        <v>25</v>
      </c>
      <c r="L14" s="80" t="s">
        <v>14</v>
      </c>
      <c r="M14" s="12"/>
    </row>
    <row r="15" spans="1:13" ht="6.75" customHeight="1">
      <c r="A15" s="12"/>
      <c r="B15" s="172"/>
      <c r="C15" s="173"/>
      <c r="D15" s="173"/>
      <c r="E15" s="173"/>
      <c r="F15" s="173"/>
      <c r="G15" s="15"/>
      <c r="H15" s="1"/>
      <c r="I15" s="1"/>
      <c r="J15" s="1"/>
      <c r="K15" s="1"/>
      <c r="L15" s="2"/>
      <c r="M15" s="12"/>
    </row>
    <row r="16" spans="1:19" ht="15.75">
      <c r="A16" s="12"/>
      <c r="B16" s="23" t="s">
        <v>70</v>
      </c>
      <c r="C16" s="24"/>
      <c r="D16" s="24"/>
      <c r="E16" s="24"/>
      <c r="F16" s="105"/>
      <c r="G16" s="15"/>
      <c r="H16" s="88">
        <v>221508</v>
      </c>
      <c r="I16" s="99"/>
      <c r="J16" s="88"/>
      <c r="K16" s="99"/>
      <c r="L16" s="112">
        <f>+H16+J16</f>
        <v>221508</v>
      </c>
      <c r="M16" s="12"/>
      <c r="P16" s="22"/>
      <c r="Q16" s="4"/>
      <c r="S16" s="21" t="s">
        <v>6</v>
      </c>
    </row>
    <row r="17" spans="1:19" ht="15.75">
      <c r="A17" s="12"/>
      <c r="B17" s="100" t="s">
        <v>71</v>
      </c>
      <c r="C17" s="101"/>
      <c r="D17" s="101"/>
      <c r="E17" s="101"/>
      <c r="F17" s="102"/>
      <c r="G17" s="15"/>
      <c r="H17" s="103">
        <v>109000</v>
      </c>
      <c r="I17" s="104"/>
      <c r="J17" s="103"/>
      <c r="K17" s="104"/>
      <c r="L17" s="113">
        <f>+H17+J17</f>
        <v>109000</v>
      </c>
      <c r="M17" s="12"/>
      <c r="P17" s="22"/>
      <c r="Q17" s="4"/>
      <c r="S17" s="21" t="s">
        <v>5</v>
      </c>
    </row>
    <row r="18" spans="1:19" ht="15.75">
      <c r="A18" s="12"/>
      <c r="B18" s="18" t="s">
        <v>72</v>
      </c>
      <c r="C18" s="19"/>
      <c r="D18" s="19"/>
      <c r="E18" s="19"/>
      <c r="F18" s="97"/>
      <c r="G18" s="15"/>
      <c r="H18" s="83"/>
      <c r="I18" s="98"/>
      <c r="J18" s="83"/>
      <c r="K18" s="98"/>
      <c r="L18" s="114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73</v>
      </c>
      <c r="C19" s="26"/>
      <c r="D19" s="26"/>
      <c r="E19" s="26"/>
      <c r="F19" s="27"/>
      <c r="G19" s="15"/>
      <c r="H19" s="108"/>
      <c r="I19" s="119"/>
      <c r="J19" s="108"/>
      <c r="K19" s="119"/>
      <c r="L19" s="115">
        <f>+H19+J19</f>
        <v>0</v>
      </c>
      <c r="M19" s="12"/>
      <c r="N19" s="136" t="s">
        <v>40</v>
      </c>
      <c r="P19" s="22"/>
      <c r="Q19" s="4"/>
      <c r="S19" s="21" t="s">
        <v>3</v>
      </c>
    </row>
    <row r="20" spans="1:19" ht="16.5" thickBot="1">
      <c r="A20" s="12"/>
      <c r="B20" s="206" t="s">
        <v>74</v>
      </c>
      <c r="C20" s="174"/>
      <c r="D20" s="174"/>
      <c r="E20" s="174"/>
      <c r="F20" s="175"/>
      <c r="G20" s="15"/>
      <c r="H20" s="176">
        <f>+ROUND(+SUM(H16:H19),0)</f>
        <v>330508</v>
      </c>
      <c r="I20" s="175">
        <f>+ROUND(+SUM(I16:I19),0)</f>
        <v>0</v>
      </c>
      <c r="J20" s="124">
        <f>+ROUND(+SUM(J16:J19),0)</f>
        <v>0</v>
      </c>
      <c r="K20" s="96">
        <f>+ROUND(+SUM(K16:K19),0)</f>
        <v>0</v>
      </c>
      <c r="L20" s="177">
        <f>+ROUND(+SUM(L16:L19),0)</f>
        <v>330508</v>
      </c>
      <c r="M20" s="12"/>
      <c r="N20" s="137">
        <f>+L20-H20-J20</f>
        <v>0</v>
      </c>
      <c r="P20" s="22"/>
      <c r="Q20" s="4"/>
      <c r="S20" s="21" t="s">
        <v>3</v>
      </c>
    </row>
    <row r="21" spans="1:15" ht="7.5" customHeight="1" thickTop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O21" s="21"/>
    </row>
    <row r="22" spans="1:32" s="8" customFormat="1" ht="18.75" customHeight="1">
      <c r="A22" s="6"/>
      <c r="B22" s="6"/>
      <c r="C22" s="5"/>
      <c r="D22" s="5"/>
      <c r="E22" s="5"/>
      <c r="F22" s="5"/>
      <c r="G22" s="7"/>
      <c r="H22" s="5"/>
      <c r="I22" s="5"/>
      <c r="J22" s="5"/>
      <c r="K22" s="5"/>
      <c r="L22" s="5"/>
      <c r="M22" s="5"/>
      <c r="N22" s="13"/>
      <c r="O22" s="13"/>
      <c r="P22" s="13"/>
      <c r="Q22" s="13"/>
      <c r="R22" s="1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8" customFormat="1" ht="18.75" customHeight="1">
      <c r="A23" s="6"/>
      <c r="B23" s="6"/>
      <c r="C23" s="5"/>
      <c r="D23" s="5"/>
      <c r="E23" s="5"/>
      <c r="F23" s="5"/>
      <c r="G23" s="7"/>
      <c r="H23" s="5"/>
      <c r="I23" s="5"/>
      <c r="J23" s="5"/>
      <c r="K23" s="5"/>
      <c r="L23" s="5"/>
      <c r="M23" s="5"/>
      <c r="N23" s="13"/>
      <c r="O23" s="13"/>
      <c r="P23" s="13"/>
      <c r="Q23" s="13"/>
      <c r="R23" s="1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8" customFormat="1" ht="15.75" customHeight="1">
      <c r="A24" s="6"/>
      <c r="B24" s="215" t="s">
        <v>197</v>
      </c>
      <c r="C24" s="216"/>
      <c r="D24" s="216"/>
      <c r="E24" s="216"/>
      <c r="F24" s="217"/>
      <c r="G24" s="15"/>
      <c r="H24" s="205" t="s">
        <v>186</v>
      </c>
      <c r="I24" s="205" t="s">
        <v>187</v>
      </c>
      <c r="J24" s="5"/>
      <c r="K24" s="5"/>
      <c r="L24" s="5"/>
      <c r="M24" s="5"/>
      <c r="N24" s="13"/>
      <c r="O24" s="13"/>
      <c r="P24" s="13"/>
      <c r="Q24" s="13"/>
      <c r="R24" s="1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8" customFormat="1" ht="18.75" customHeight="1" thickBot="1">
      <c r="A25" s="6"/>
      <c r="B25" s="218"/>
      <c r="C25" s="219"/>
      <c r="D25" s="219"/>
      <c r="E25" s="219"/>
      <c r="F25" s="220"/>
      <c r="G25" s="7"/>
      <c r="H25" s="207">
        <v>926800</v>
      </c>
      <c r="I25" s="207">
        <v>330508</v>
      </c>
      <c r="J25" s="5"/>
      <c r="K25" s="5"/>
      <c r="L25" s="5"/>
      <c r="M25" s="5"/>
      <c r="N25" s="13"/>
      <c r="O25" s="13"/>
      <c r="P25" s="13"/>
      <c r="Q25" s="13"/>
      <c r="R25" s="1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8" customFormat="1" ht="18.75" customHeight="1" thickTop="1">
      <c r="A26" s="6"/>
      <c r="B26" s="6"/>
      <c r="C26" s="5"/>
      <c r="D26" s="5"/>
      <c r="E26" s="5"/>
      <c r="F26" s="5"/>
      <c r="G26" s="7"/>
      <c r="H26" s="5"/>
      <c r="I26" s="5"/>
      <c r="J26" s="5"/>
      <c r="K26" s="5"/>
      <c r="L26" s="5"/>
      <c r="M26" s="5"/>
      <c r="N26" s="13"/>
      <c r="O26" s="13"/>
      <c r="P26" s="13"/>
      <c r="Q26" s="13"/>
      <c r="R26" s="1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8" customFormat="1" ht="17.25" customHeight="1">
      <c r="A27" s="6"/>
      <c r="B27" s="6" t="s">
        <v>41</v>
      </c>
      <c r="C27" s="5"/>
      <c r="D27" s="5"/>
      <c r="E27" s="5"/>
      <c r="F27" s="5"/>
      <c r="G27" s="7"/>
      <c r="H27" s="5"/>
      <c r="I27" s="5"/>
      <c r="J27" s="90"/>
      <c r="K27" s="5"/>
      <c r="L27" s="5"/>
      <c r="M27" s="5"/>
      <c r="N27" s="13"/>
      <c r="O27" s="13"/>
      <c r="P27" s="13"/>
      <c r="Q27" s="13"/>
      <c r="R27" s="1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8" customFormat="1" ht="13.5" customHeight="1">
      <c r="A28" s="6"/>
      <c r="B28" s="6"/>
      <c r="C28" s="5"/>
      <c r="D28" s="5"/>
      <c r="E28" s="5"/>
      <c r="F28" s="5"/>
      <c r="G28" s="7"/>
      <c r="H28" s="5"/>
      <c r="I28" s="5"/>
      <c r="J28" s="5"/>
      <c r="K28" s="5"/>
      <c r="L28" s="5"/>
      <c r="M28" s="5"/>
      <c r="N28" s="13"/>
      <c r="O28" s="13"/>
      <c r="P28" s="13"/>
      <c r="Q28" s="13"/>
      <c r="R28" s="1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8" customFormat="1" ht="18" customHeight="1">
      <c r="A29" s="6"/>
      <c r="B29" s="6"/>
      <c r="C29" s="5"/>
      <c r="D29" s="5"/>
      <c r="E29" s="5"/>
      <c r="F29" s="5"/>
      <c r="G29" s="7"/>
      <c r="H29" s="5"/>
      <c r="I29" s="5"/>
      <c r="J29" s="5"/>
      <c r="K29" s="5"/>
      <c r="L29" s="5"/>
      <c r="M29" s="5"/>
      <c r="N29" s="13"/>
      <c r="O29" s="13"/>
      <c r="P29" s="13"/>
      <c r="Q29" s="13"/>
      <c r="R29" s="1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8" customFormat="1" ht="18" customHeight="1">
      <c r="A30" s="5"/>
      <c r="B30" s="229" t="s">
        <v>39</v>
      </c>
      <c r="C30" s="229"/>
      <c r="D30" s="178">
        <f>+Commitment!D66</f>
        <v>12042024</v>
      </c>
      <c r="E30" s="9" t="s">
        <v>26</v>
      </c>
      <c r="F30" s="90"/>
      <c r="G30" s="10"/>
      <c r="H30" s="10"/>
      <c r="I30" s="9" t="s">
        <v>9</v>
      </c>
      <c r="J30" s="5"/>
      <c r="K30" s="10"/>
      <c r="L30" s="5"/>
      <c r="M30" s="9"/>
      <c r="N30" s="13"/>
      <c r="O30" s="13"/>
      <c r="P30" s="13"/>
      <c r="Q30" s="13"/>
      <c r="R30" s="1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8" customFormat="1" ht="12" customHeight="1">
      <c r="A31" s="5"/>
      <c r="B31" s="5"/>
      <c r="C31" s="5"/>
      <c r="D31" s="5"/>
      <c r="E31" s="5"/>
      <c r="F31" s="5"/>
      <c r="G31" s="7"/>
      <c r="H31" s="5"/>
      <c r="I31" s="5"/>
      <c r="J31" s="5"/>
      <c r="K31" s="5"/>
      <c r="L31" s="5"/>
      <c r="M31" s="5"/>
      <c r="N31" s="13"/>
      <c r="O31" s="13"/>
      <c r="P31" s="13"/>
      <c r="Q31" s="13"/>
      <c r="R31" s="1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ht="15.75"/>
    <row r="33" ht="15.75"/>
  </sheetData>
  <sheetProtection password="889B" sheet="1"/>
  <mergeCells count="6">
    <mergeCell ref="E6:J6"/>
    <mergeCell ref="B24:F25"/>
    <mergeCell ref="L12:L13"/>
    <mergeCell ref="B13:F13"/>
    <mergeCell ref="B30:C30"/>
    <mergeCell ref="E9:F9"/>
  </mergeCells>
  <conditionalFormatting sqref="E9:F9 H9 L6 D30">
    <cfRule type="cellIs" priority="8" dxfId="5" operator="equal" stopIfTrue="1">
      <formula>0</formula>
    </cfRule>
  </conditionalFormatting>
  <conditionalFormatting sqref="E6:J6">
    <cfRule type="cellIs" priority="7" dxfId="4" operator="equal" stopIfTrue="1">
      <formula>0</formula>
    </cfRule>
  </conditionalFormatting>
  <conditionalFormatting sqref="H24">
    <cfRule type="cellIs" priority="6" dxfId="0" operator="lessThan" stopIfTrue="1">
      <formula>0</formula>
    </cfRule>
  </conditionalFormatting>
  <conditionalFormatting sqref="I24">
    <cfRule type="cellIs" priority="5" dxfId="0" operator="lessThan" stopIfTrue="1">
      <formula>0</formula>
    </cfRule>
  </conditionalFormatting>
  <conditionalFormatting sqref="I25">
    <cfRule type="cellIs" priority="1" dxfId="0" operator="lessThan" stopIfTrue="1">
      <formula>0</formula>
    </cfRule>
  </conditionalFormatting>
  <conditionalFormatting sqref="H25">
    <cfRule type="cellIs" priority="2" dxfId="0" operator="lessThan" stopIfTrue="1">
      <formula>0</formula>
    </cfRule>
  </conditionalFormatting>
  <dataValidations count="9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16:J19">
      <formula1>H16&gt;=0</formula1>
    </dataValidation>
  </dataValidations>
  <printOptions/>
  <pageMargins left="0.2" right="0.17" top="0.6" bottom="0.6" header="0.3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 Manova</cp:lastModifiedBy>
  <cp:lastPrinted>2015-03-18T08:41:32Z</cp:lastPrinted>
  <dcterms:created xsi:type="dcterms:W3CDTF">2011-03-16T13:07:30Z</dcterms:created>
  <dcterms:modified xsi:type="dcterms:W3CDTF">2024-04-16T11:06:06Z</dcterms:modified>
  <cp:category/>
  <cp:version/>
  <cp:contentType/>
  <cp:contentStatus/>
</cp:coreProperties>
</file>