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<sst xmlns="http://schemas.openxmlformats.org/spreadsheetml/2006/main" count="258" uniqueCount="199">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</sst>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9" fillId="20" borderId="0" xfId="59" applyFont="1" applyFill="1" applyProtection="1">
      <alignment/>
      <protection/>
    </xf>
    <xf numFmtId="0" fontId="40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 applyProtection="1">
      <alignment vertical="center"/>
      <protection/>
    </xf>
    <xf numFmtId="0" fontId="40" fillId="20" borderId="0" xfId="59" applyFont="1" applyFill="1" applyBorder="1" applyAlignment="1">
      <alignment horizontal="center" vertical="center"/>
      <protection/>
    </xf>
    <xf numFmtId="4" fontId="39" fillId="20" borderId="0" xfId="59" applyNumberFormat="1" applyFont="1" applyFill="1" applyAlignment="1" applyProtection="1">
      <alignment vertical="center"/>
      <protection/>
    </xf>
    <xf numFmtId="0" fontId="40" fillId="20" borderId="0" xfId="59" applyFont="1" applyFill="1" applyBorder="1" applyAlignment="1" applyProtection="1">
      <alignment horizontal="center" vertical="center"/>
      <protection/>
    </xf>
    <xf numFmtId="0" fontId="39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1" fillId="24" borderId="0" xfId="59" applyFont="1" applyFill="1" applyBorder="1">
      <alignment/>
      <protection/>
    </xf>
    <xf numFmtId="0" fontId="41" fillId="24" borderId="20" xfId="59" applyFont="1" applyFill="1" applyBorder="1">
      <alignment/>
      <protection/>
    </xf>
    <xf numFmtId="0" fontId="39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1" fillId="24" borderId="0" xfId="58" applyFont="1" applyFill="1" applyBorder="1">
      <alignment/>
      <protection/>
    </xf>
    <xf numFmtId="0" fontId="41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8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8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9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3" fillId="2" borderId="37" xfId="0" applyNumberFormat="1" applyFont="1" applyFill="1" applyBorder="1" applyAlignment="1" applyProtection="1">
      <alignment horizontal="center" vertical="center" wrapText="1"/>
      <protection/>
    </xf>
    <xf numFmtId="180" fontId="61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4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3" fillId="23" borderId="44" xfId="0" applyNumberFormat="1" applyFont="1" applyFill="1" applyBorder="1" applyAlignment="1" applyProtection="1">
      <alignment/>
      <protection/>
    </xf>
    <xf numFmtId="180" fontId="63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6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4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7" fillId="24" borderId="0" xfId="57" applyNumberFormat="1" applyFont="1" applyFill="1" applyBorder="1" applyProtection="1">
      <alignment/>
      <protection/>
    </xf>
    <xf numFmtId="180" fontId="65" fillId="25" borderId="73" xfId="0" applyNumberFormat="1" applyFont="1" applyFill="1" applyBorder="1" applyAlignment="1" applyProtection="1">
      <alignment horizontal="center"/>
      <protection/>
    </xf>
    <xf numFmtId="180" fontId="65" fillId="25" borderId="74" xfId="0" applyNumberFormat="1" applyFont="1" applyFill="1" applyBorder="1" applyAlignment="1" applyProtection="1">
      <alignment horizontal="center"/>
      <protection/>
    </xf>
    <xf numFmtId="180" fontId="66" fillId="25" borderId="75" xfId="0" applyNumberFormat="1" applyFont="1" applyFill="1" applyBorder="1" applyAlignment="1" applyProtection="1">
      <alignment/>
      <protection/>
    </xf>
    <xf numFmtId="180" fontId="64" fillId="17" borderId="12" xfId="0" applyNumberFormat="1" applyFont="1" applyFill="1" applyBorder="1" applyAlignment="1" applyProtection="1">
      <alignment horizontal="center"/>
      <protection/>
    </xf>
    <xf numFmtId="180" fontId="68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7" fillId="24" borderId="2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80" fontId="65" fillId="25" borderId="79" xfId="0" applyNumberFormat="1" applyFont="1" applyFill="1" applyBorder="1" applyAlignment="1" applyProtection="1">
      <alignment horizontal="center"/>
      <protection/>
    </xf>
    <xf numFmtId="0" fontId="47" fillId="24" borderId="0" xfId="58" applyFont="1" applyFill="1" applyBorder="1">
      <alignment/>
      <protection/>
    </xf>
    <xf numFmtId="0" fontId="49" fillId="24" borderId="0" xfId="58" applyFont="1" applyFill="1" applyBorder="1">
      <alignment/>
      <protection/>
    </xf>
    <xf numFmtId="0" fontId="47" fillId="24" borderId="0" xfId="58" applyFont="1" applyFill="1" applyBorder="1">
      <alignment/>
      <protection/>
    </xf>
    <xf numFmtId="0" fontId="41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9" fillId="23" borderId="25" xfId="58" applyFont="1" applyFill="1" applyBorder="1">
      <alignment/>
      <protection/>
    </xf>
    <xf numFmtId="0" fontId="41" fillId="23" borderId="25" xfId="59" applyFont="1" applyFill="1" applyBorder="1">
      <alignment/>
      <protection/>
    </xf>
    <xf numFmtId="0" fontId="41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7" fillId="23" borderId="0" xfId="58" applyFont="1" applyFill="1" applyBorder="1">
      <alignment/>
      <protection/>
    </xf>
    <xf numFmtId="0" fontId="41" fillId="23" borderId="0" xfId="59" applyFont="1" applyFill="1" applyBorder="1">
      <alignment/>
      <protection/>
    </xf>
    <xf numFmtId="0" fontId="41" fillId="23" borderId="20" xfId="59" applyFont="1" applyFill="1" applyBorder="1">
      <alignment/>
      <protection/>
    </xf>
    <xf numFmtId="0" fontId="49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1" fillId="23" borderId="28" xfId="59" applyFont="1" applyFill="1" applyBorder="1">
      <alignment/>
      <protection/>
    </xf>
    <xf numFmtId="0" fontId="41" fillId="23" borderId="29" xfId="59" applyFont="1" applyFill="1" applyBorder="1">
      <alignment/>
      <protection/>
    </xf>
    <xf numFmtId="180" fontId="19" fillId="24" borderId="0" xfId="0" applyNumberFormat="1" applyFont="1" applyFill="1" applyAlignment="1" applyProtection="1">
      <alignment/>
      <protection/>
    </xf>
    <xf numFmtId="182" fontId="57" fillId="23" borderId="12" xfId="0" applyNumberFormat="1" applyFont="1" applyFill="1" applyBorder="1" applyAlignment="1" applyProtection="1">
      <alignment horizontal="center" vertical="center"/>
      <protection/>
    </xf>
    <xf numFmtId="181" fontId="62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80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1" fillId="24" borderId="33" xfId="0" applyNumberFormat="1" applyFont="1" applyFill="1" applyBorder="1" applyAlignment="1" applyProtection="1">
      <alignment horizontal="right"/>
      <protection/>
    </xf>
    <xf numFmtId="184" fontId="81" fillId="24" borderId="36" xfId="0" applyNumberFormat="1" applyFont="1" applyFill="1" applyBorder="1" applyAlignment="1" applyProtection="1">
      <alignment horizontal="center"/>
      <protection/>
    </xf>
    <xf numFmtId="181" fontId="62" fillId="23" borderId="12" xfId="0" applyNumberFormat="1" applyFont="1" applyFill="1" applyBorder="1" applyAlignment="1" applyProtection="1">
      <alignment horizontal="center"/>
      <protection locked="0"/>
    </xf>
    <xf numFmtId="0" fontId="70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91" fillId="24" borderId="0" xfId="59" applyFont="1" applyFill="1" applyBorder="1">
      <alignment/>
      <protection/>
    </xf>
    <xf numFmtId="0" fontId="41" fillId="24" borderId="0" xfId="58" applyFont="1" applyFill="1" applyBorder="1">
      <alignment/>
      <protection/>
    </xf>
    <xf numFmtId="180" fontId="79" fillId="2" borderId="37" xfId="0" applyNumberFormat="1" applyFont="1" applyFill="1" applyBorder="1" applyAlignment="1" applyProtection="1">
      <alignment horizontal="center" vertical="center" wrapText="1"/>
      <protection/>
    </xf>
    <xf numFmtId="0" fontId="47" fillId="24" borderId="0" xfId="58" applyFont="1" applyFill="1" applyBorder="1">
      <alignment/>
      <protection/>
    </xf>
    <xf numFmtId="0" fontId="95" fillId="23" borderId="81" xfId="59" applyFont="1" applyFill="1" applyBorder="1">
      <alignment/>
      <protection/>
    </xf>
    <xf numFmtId="0" fontId="41" fillId="23" borderId="44" xfId="59" applyFont="1" applyFill="1" applyBorder="1">
      <alignment/>
      <protection/>
    </xf>
    <xf numFmtId="0" fontId="41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7" fillId="24" borderId="28" xfId="58" applyFont="1" applyFill="1" applyBorder="1">
      <alignment/>
      <protection/>
    </xf>
    <xf numFmtId="0" fontId="41" fillId="24" borderId="28" xfId="59" applyFont="1" applyFill="1" applyBorder="1">
      <alignment/>
      <protection/>
    </xf>
    <xf numFmtId="0" fontId="41" fillId="24" borderId="29" xfId="59" applyFont="1" applyFill="1" applyBorder="1">
      <alignment/>
      <protection/>
    </xf>
    <xf numFmtId="180" fontId="54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7" fillId="23" borderId="25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9" fillId="22" borderId="82" xfId="58" applyFont="1" applyFill="1" applyBorder="1" applyAlignment="1">
      <alignment horizontal="center" wrapText="1"/>
      <protection/>
    </xf>
    <xf numFmtId="0" fontId="49" fillId="22" borderId="83" xfId="58" applyFont="1" applyFill="1" applyBorder="1" applyAlignment="1">
      <alignment horizontal="center" wrapText="1"/>
      <protection/>
    </xf>
    <xf numFmtId="0" fontId="49" fillId="22" borderId="84" xfId="58" applyFont="1" applyFill="1" applyBorder="1" applyAlignment="1">
      <alignment horizont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18" fillId="24" borderId="0" xfId="57" applyNumberFormat="1" applyFont="1" applyFill="1" applyBorder="1" applyAlignment="1" applyProtection="1">
      <alignment horizontal="left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 vertical="center"/>
      <protection locked="0"/>
    </xf>
    <xf numFmtId="180" fontId="19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19" fillId="24" borderId="13" xfId="0" applyNumberFormat="1" applyFont="1" applyFill="1" applyBorder="1" applyAlignment="1" applyProtection="1">
      <alignment horizontal="center" vertical="center" wrapText="1"/>
      <protection/>
    </xf>
    <xf numFmtId="180" fontId="19" fillId="24" borderId="0" xfId="0" applyNumberFormat="1" applyFont="1" applyFill="1" applyBorder="1" applyAlignment="1" applyProtection="1">
      <alignment horizontal="center" vertical="center" wrapText="1"/>
      <protection/>
    </xf>
    <xf numFmtId="180" fontId="19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4" fillId="17" borderId="87" xfId="0" applyNumberFormat="1" applyFont="1" applyFill="1" applyBorder="1" applyAlignment="1" applyProtection="1">
      <alignment horizontal="center"/>
      <protection/>
    </xf>
    <xf numFmtId="180" fontId="64" fillId="17" borderId="0" xfId="0" applyNumberFormat="1" applyFont="1" applyFill="1" applyAlignment="1" applyProtection="1">
      <alignment horizontal="center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3" fillId="22" borderId="91" xfId="0" applyNumberFormat="1" applyFont="1" applyFill="1" applyBorder="1" applyAlignment="1" applyProtection="1">
      <alignment horizontal="center" vertical="center" wrapText="1"/>
      <protection/>
    </xf>
    <xf numFmtId="180" fontId="3" fillId="22" borderId="92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28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13" t="s">
        <v>198</v>
      </c>
      <c r="F5" s="214"/>
      <c r="G5" s="214"/>
      <c r="H5" s="214"/>
      <c r="I5" s="214"/>
      <c r="J5" s="215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27">
        <f>+IF(+AND(+L20=0,+L27=0,L34=0,L45=0,+L52=0),0,+IF(E8=0,"Въведи отчетния период!",0))</f>
        <v>0</v>
      </c>
      <c r="F6" s="227"/>
      <c r="G6" s="12"/>
      <c r="H6" s="12"/>
      <c r="I6" s="12"/>
      <c r="J6" s="227">
        <f>+IF(E5=0,+IF(+L5=0,0,"Въведи наименованието!"),+IF(L5&gt;0,0,"Въведи кода по ЕБК!"))</f>
        <v>0</v>
      </c>
      <c r="K6" s="227"/>
      <c r="L6" s="227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17" t="s">
        <v>6</v>
      </c>
      <c r="F8" s="218"/>
      <c r="G8" s="12"/>
      <c r="H8" s="170">
        <v>2022</v>
      </c>
      <c r="I8" s="226">
        <f>+IF(AND(E5=0,L5=0),+IF(OR(L20&gt;0,+L27&gt;0,L34&gt;0,L45&lt;&gt;0,+L52&lt;&gt;0),"Въведи наименование и код по ЕБК!",0),0)</f>
        <v>0</v>
      </c>
      <c r="J8" s="227"/>
      <c r="K8" s="227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19" t="s">
        <v>13</v>
      </c>
      <c r="M11" s="12"/>
    </row>
    <row r="12" spans="1:13" ht="50.25" customHeight="1">
      <c r="A12" s="12"/>
      <c r="B12" s="221" t="s">
        <v>15</v>
      </c>
      <c r="C12" s="222"/>
      <c r="D12" s="222"/>
      <c r="E12" s="222"/>
      <c r="F12" s="223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20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350323</v>
      </c>
      <c r="I16" s="99"/>
      <c r="J16" s="88"/>
      <c r="K16" s="99"/>
      <c r="L16" s="112">
        <f>+H16+J16</f>
        <v>350323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350323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350323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88711</v>
      </c>
      <c r="I23" s="99"/>
      <c r="J23" s="88">
        <v>813</v>
      </c>
      <c r="K23" s="99">
        <v>813</v>
      </c>
      <c r="L23" s="112">
        <f>+H23+J23</f>
        <v>89524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/>
      <c r="I24" s="104"/>
      <c r="J24" s="103"/>
      <c r="K24" s="104"/>
      <c r="L24" s="113">
        <f>+H24+J24</f>
        <v>0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88711</v>
      </c>
      <c r="I27" s="84">
        <f>+ROUND(+SUM(I23:I26),0)</f>
        <v>0</v>
      </c>
      <c r="J27" s="110">
        <f>+ROUND(+SUM(J23:J26),0)</f>
        <v>813</v>
      </c>
      <c r="K27" s="89">
        <f>+ROUND(+SUM(K23:K26),0)</f>
        <v>813</v>
      </c>
      <c r="L27" s="111">
        <f>+ROUND(+SUM(L23:L26),0)</f>
        <v>89524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98513</v>
      </c>
      <c r="I30" s="99"/>
      <c r="J30" s="88">
        <v>813</v>
      </c>
      <c r="K30" s="99">
        <v>813</v>
      </c>
      <c r="L30" s="112">
        <f>+H30+J30</f>
        <v>99326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/>
      <c r="I31" s="104"/>
      <c r="J31" s="103"/>
      <c r="K31" s="104"/>
      <c r="L31" s="113">
        <f>+H31+J31</f>
        <v>0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98513</v>
      </c>
      <c r="I34" s="84">
        <f>+ROUND(+SUM(I30:I33),0)</f>
        <v>0</v>
      </c>
      <c r="J34" s="110">
        <f>+ROUND(+SUM(J30:J33),0)</f>
        <v>813</v>
      </c>
      <c r="K34" s="89">
        <f>+ROUND(+SUM(K30:K33),0)</f>
        <v>813</v>
      </c>
      <c r="L34" s="111">
        <f>+ROUND(+SUM(L30:L33),0)</f>
        <v>99326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24">
        <f>+F5</f>
        <v>0</v>
      </c>
      <c r="E36" s="224"/>
      <c r="F36" s="225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19" t="s">
        <v>13</v>
      </c>
      <c r="M36" s="12"/>
    </row>
    <row r="37" spans="1:13" ht="50.25" customHeight="1">
      <c r="A37" s="12"/>
      <c r="B37" s="221" t="s">
        <v>15</v>
      </c>
      <c r="C37" s="222"/>
      <c r="D37" s="222"/>
      <c r="E37" s="222"/>
      <c r="F37" s="223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20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-15399</v>
      </c>
      <c r="I48" s="99"/>
      <c r="J48" s="88"/>
      <c r="K48" s="99"/>
      <c r="L48" s="112">
        <f>+H48+J48</f>
        <v>-15399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-15399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-15399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325122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325122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325122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325122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8" t="s">
        <v>196</v>
      </c>
      <c r="C61" s="229"/>
      <c r="D61" s="229"/>
      <c r="E61" s="229"/>
      <c r="F61" s="230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31"/>
      <c r="C62" s="232"/>
      <c r="D62" s="232"/>
      <c r="E62" s="232"/>
      <c r="F62" s="233"/>
      <c r="G62" s="7"/>
      <c r="H62" s="207">
        <v>1028900</v>
      </c>
      <c r="I62" s="207">
        <v>73312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16" t="s">
        <v>39</v>
      </c>
      <c r="C66" s="216"/>
      <c r="D66" s="11">
        <v>12042022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1B0" sheet="1"/>
  <mergeCells count="12">
    <mergeCell ref="B12:F12"/>
    <mergeCell ref="J6:L6"/>
    <mergeCell ref="E5:J5"/>
    <mergeCell ref="B66:C66"/>
    <mergeCell ref="E8:F8"/>
    <mergeCell ref="L36:L37"/>
    <mergeCell ref="B37:F37"/>
    <mergeCell ref="D36:F36"/>
    <mergeCell ref="I8:K8"/>
    <mergeCell ref="B61:F62"/>
    <mergeCell ref="E6:F6"/>
    <mergeCell ref="L11:L12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0">
      <selection activeCell="K24" sqref="K2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1   М А Р Т</v>
      </c>
      <c r="F9" s="238"/>
      <c r="G9" s="12"/>
      <c r="H9" s="170">
        <f>+Commitment!H8</f>
        <v>2022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19" t="s">
        <v>68</v>
      </c>
      <c r="M12" s="12"/>
    </row>
    <row r="13" spans="1:13" ht="50.25" customHeight="1">
      <c r="A13" s="12"/>
      <c r="B13" s="221" t="s">
        <v>66</v>
      </c>
      <c r="C13" s="222"/>
      <c r="D13" s="222"/>
      <c r="E13" s="222"/>
      <c r="F13" s="223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20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98513</v>
      </c>
      <c r="I16" s="99"/>
      <c r="J16" s="88">
        <v>813</v>
      </c>
      <c r="K16" s="99">
        <v>813</v>
      </c>
      <c r="L16" s="112">
        <f>+H16+J16</f>
        <v>99326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98513</v>
      </c>
      <c r="I20" s="175">
        <f>+ROUND(+SUM(I16:I19),0)</f>
        <v>0</v>
      </c>
      <c r="J20" s="124">
        <f>+ROUND(+SUM(J16:J19),0)</f>
        <v>813</v>
      </c>
      <c r="K20" s="96">
        <f>+ROUND(+SUM(K16:K19),0)</f>
        <v>813</v>
      </c>
      <c r="L20" s="177">
        <f>+ROUND(+SUM(L16:L19),0)</f>
        <v>99326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8" t="s">
        <v>197</v>
      </c>
      <c r="C24" s="229"/>
      <c r="D24" s="229"/>
      <c r="E24" s="229"/>
      <c r="F24" s="230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31"/>
      <c r="C25" s="232"/>
      <c r="D25" s="232"/>
      <c r="E25" s="232"/>
      <c r="F25" s="233"/>
      <c r="G25" s="7"/>
      <c r="H25" s="207">
        <v>1028900</v>
      </c>
      <c r="I25" s="207">
        <v>98513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16" t="s">
        <v>39</v>
      </c>
      <c r="C30" s="216"/>
      <c r="D30" s="178">
        <f>+Commitment!D66</f>
        <v>12042022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2022-04-12T11:07:16Z</dcterms:modified>
  <cp:category/>
  <cp:version/>
  <cp:contentType/>
  <cp:contentStatus/>
</cp:coreProperties>
</file>