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'list'!$B$129:$B$153</definedName>
    <definedName name="DATA">'list'!$B$122:$B$125</definedName>
    <definedName name="NalLv">'[1]NAL3'!$C$13:$K$59</definedName>
    <definedName name="PRB">'list'!$A$6:$B$118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<sst xmlns="http://schemas.openxmlformats.org/spreadsheetml/2006/main" count="840" uniqueCount="360">
  <si>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</si>
  <si>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</si>
  <si>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</si>
  <si>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</si>
  <si>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</si>
  <si>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</si>
  <si>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</si>
  <si>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</si>
  <si>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</si>
  <si>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</si>
  <si>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</si>
  <si>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</si>
  <si>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</si>
  <si>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</si>
  <si>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</si>
  <si>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</si>
  <si>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</si>
  <si>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</si>
  <si>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</si>
  <si>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</si>
  <si>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</si>
  <si>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</si>
  <si>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</si>
  <si>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</si>
  <si>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</si>
  <si>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</si>
  <si>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</si>
  <si>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</si>
  <si>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</si>
  <si>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</si>
  <si>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</si>
  <si>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</si>
  <si>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</si>
  <si>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</si>
  <si>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</si>
  <si>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</si>
  <si>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</si>
  <si>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</si>
  <si>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</si>
  <si>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</si>
  <si>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</si>
  <si>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</si>
  <si>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</si>
  <si>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</si>
  <si>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</si>
  <si>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</si>
  <si>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</si>
  <si>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</si>
  <si>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</si>
  <si>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</si>
  <si>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</si>
  <si>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</si>
  <si>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</si>
  <si>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</si>
  <si>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</si>
  <si>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</si>
  <si>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</si>
  <si>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</si>
  <si>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</si>
  <si>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</si>
  <si>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</si>
  <si>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</si>
  <si>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</si>
  <si>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</si>
  <si>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</si>
  <si>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</si>
  <si>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</si>
  <si>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</si>
  <si>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</si>
  <si>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</si>
  <si>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</si>
  <si>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</si>
  <si>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</si>
  <si>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</si>
  <si>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</si>
  <si>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</si>
  <si>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</si>
  <si>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</si>
  <si>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</si>
  <si>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</si>
  <si>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</si>
  <si>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</si>
  <si>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</si>
  <si>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</si>
  <si>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</si>
  <si>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</si>
  <si>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</si>
  <si>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</si>
  <si>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</si>
  <si>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</si>
  <si>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</si>
  <si>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</si>
  <si>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</si>
  <si>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</si>
  <si>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</si>
  <si>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</si>
  <si>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</si>
  <si>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</si>
  <si>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</si>
  <si>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</si>
  <si>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</si>
  <si>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</si>
  <si>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</si>
  <si>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</si>
  <si>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</si>
  <si>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</si>
  <si>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</si>
  <si>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</si>
  <si>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</si>
  <si>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</si>
  <si>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</si>
  <si>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</si>
  <si>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</si>
  <si>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</si>
  <si>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</si>
  <si>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</si>
  <si>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</si>
  <si>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</si>
  <si>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</si>
  <si>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</si>
  <si>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</si>
  <si>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</si>
  <si>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</si>
  <si>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</si>
  <si>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</si>
  <si>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</si>
  <si>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</si>
  <si>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</si>
  <si>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</si>
  <si>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</si>
  <si>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</si>
  <si>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</si>
  <si>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</si>
  <si>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</si>
  <si>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</si>
  <si>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</si>
  <si>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</si>
  <si>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</si>
  <si>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</si>
  <si>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</si>
  <si>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</si>
  <si>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</si>
  <si>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</si>
  <si>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</si>
  <si>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</si>
  <si>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</si>
  <si>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</si>
  <si>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</si>
  <si>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</si>
  <si>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</si>
  <si>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</si>
  <si>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</si>
  <si>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</si>
  <si>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</si>
  <si>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</si>
  <si>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</si>
  <si>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</si>
  <si>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</si>
  <si>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</si>
  <si>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</si>
  <si>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</si>
  <si>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</si>
  <si>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</si>
  <si>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</si>
  <si>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</si>
  <si>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</si>
  <si>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</si>
  <si>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</si>
  <si>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</si>
  <si>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</si>
  <si>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</si>
  <si>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</si>
  <si>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</si>
  <si>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</si>
  <si>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</si>
  <si>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</si>
  <si>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</si>
  <si>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</si>
  <si>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</si>
  <si>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</si>
  <si>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</si>
  <si>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</si>
  <si>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</si>
  <si>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</si>
  <si>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</si>
  <si>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</si>
  <si>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</si>
  <si>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</si>
  <si>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</si>
  <si>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</si>
  <si>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</si>
  <si>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</si>
  <si>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</si>
  <si>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</si>
  <si>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</si>
  <si>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</si>
  <si>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</si>
  <si>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</si>
  <si>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</si>
  <si>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</si>
  <si>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</si>
  <si>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</si>
  <si>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</si>
  <si>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</si>
  <si>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</si>
  <si>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</si>
  <si>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</si>
  <si>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</si>
  <si>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</si>
  <si>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</si>
  <si>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</si>
  <si>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</si>
  <si>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</si>
  <si>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</si>
  <si>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</si>
  <si>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</si>
  <si>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</si>
  <si>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</si>
  <si>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</si>
  <si>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</si>
  <si>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</si>
  <si>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</si>
  <si>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</si>
  <si>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</si>
  <si>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</si>
  <si>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</si>
  <si>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</si>
  <si>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</si>
  <si>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</si>
  <si>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</si>
  <si>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</si>
  <si>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</si>
  <si>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</si>
  <si>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</si>
  <si>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</si>
  <si>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</si>
  <si>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</si>
  <si>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</si>
  <si>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</si>
  <si>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</si>
  <si>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</si>
  <si>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</si>
  <si>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</si>
  <si>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</si>
  <si>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</si>
  <si>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</si>
  <si>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</si>
  <si>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</si>
  <si>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</si>
  <si>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</si>
  <si>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</si>
  <si>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</si>
  <si>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</si>
  <si>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</si>
  <si>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</si>
  <si>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</si>
  <si>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</si>
  <si>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</si>
  <si>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</si>
  <si>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</si>
  <si>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</si>
  <si>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</si>
  <si>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</si>
  <si>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</si>
  <si>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</si>
  <si>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</si>
  <si>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</si>
  <si>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</si>
  <si>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</si>
  <si>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</si>
  <si>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</si>
  <si>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</si>
  <si>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</si>
  <si>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</si>
  <si>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</si>
  <si>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</si>
  <si>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</si>
  <si>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</si>
  <si>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</si>
  <si>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</si>
  <si>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</si>
  <si>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</si>
  <si>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</si>
  <si>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</si>
  <si>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</si>
  <si>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</si>
  <si>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</si>
  <si>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</si>
  <si>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</si>
  <si>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</si>
  <si>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</si>
  <si>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</si>
  <si>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</si>
  <si>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</si>
  <si>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</si>
  <si>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</si>
  <si>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</si>
  <si>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</si>
  <si>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</si>
  <si>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</si>
  <si>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</si>
  <si>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</si>
  <si>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</si>
  <si>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</si>
  <si>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</si>
  <si>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</si>
  <si>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</si>
  <si>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</si>
  <si>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</si>
  <si>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</si>
  <si>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</si>
  <si>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</si>
  <si>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</si>
  <si>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</si>
  <si>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</si>
  <si>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</si>
  <si>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</si>
  <si>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</si>
  <si>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</si>
  <si>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</si>
  <si>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</si>
  <si>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</si>
  <si>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</si>
  <si>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</si>
  <si>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</si>
  <si>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</si>
  <si>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</si>
  <si>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</si>
  <si>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</si>
  <si>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</si>
  <si>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</si>
  <si>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</si>
  <si>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</si>
  <si>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</si>
  <si>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</si>
  <si>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</si>
  <si>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3535</t>
  </si>
  <si>
    <t xml:space="preserve">Държавно предприятие „Единен системен оператор“ </t>
  </si>
  <si>
    <t>Министерство на земеделието, храните и горите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</si>
  <si>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</si>
  <si>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</si>
  <si>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</si>
  <si>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</si>
  <si>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</si>
  <si>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</si>
  <si>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</si>
  <si>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</si>
  <si>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</si>
  <si>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</si>
  <si>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</si>
  <si>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b196</t>
  </si>
  <si>
    <t>c141</t>
  </si>
  <si>
    <t>Академия за музикално, танцово и изобразително изкуство „Проф. Асен Диамандиев“ - Пловдив</t>
  </si>
  <si>
    <t>Висше военновъздушно училище "Георги Бенковски" - Долна Митрополия</t>
  </si>
  <si>
    <t xml:space="preserve">Държавно предприятие „Управление и стопанисване на язовири“ </t>
  </si>
  <si>
    <t>Предприятие за управление на дейностите по опазване на околната среда (ПУДООС)</t>
  </si>
  <si>
    <t xml:space="preserve">Държавно предприятие „Държавна петролна компания“  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</si>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</sst>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4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8"/>
      <name val="Arial Cyr"/>
      <family val="0"/>
    </font>
    <font>
      <b/>
      <sz val="16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5" fillId="35" borderId="0" xfId="58" applyFill="1">
      <alignment/>
      <protection/>
    </xf>
    <xf numFmtId="0" fontId="85" fillId="35" borderId="0" xfId="58" applyFill="1" applyAlignment="1">
      <alignment/>
      <protection/>
    </xf>
    <xf numFmtId="0" fontId="85" fillId="0" borderId="0" xfId="58">
      <alignment/>
      <protection/>
    </xf>
    <xf numFmtId="0" fontId="85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5" fillId="35" borderId="31" xfId="58" applyFill="1" applyBorder="1">
      <alignment/>
      <protection/>
    </xf>
    <xf numFmtId="0" fontId="85" fillId="35" borderId="31" xfId="58" applyFill="1" applyBorder="1" applyAlignment="1">
      <alignment/>
      <protection/>
    </xf>
    <xf numFmtId="0" fontId="85" fillId="0" borderId="31" xfId="58" applyFill="1" applyBorder="1">
      <alignment/>
      <protection/>
    </xf>
    <xf numFmtId="14" fontId="85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31" fillId="37" borderId="31" xfId="57" applyNumberFormat="1" applyFont="1" applyFill="1" applyBorder="1" applyAlignment="1" applyProtection="1">
      <alignment horizontal="center" vertical="center"/>
      <protection locked="0"/>
    </xf>
    <xf numFmtId="191" fontId="31" fillId="32" borderId="31" xfId="57" applyNumberFormat="1" applyFont="1" applyFill="1" applyBorder="1" applyAlignment="1" applyProtection="1" quotePrefix="1">
      <alignment horizontal="center" vertical="center"/>
      <protection/>
    </xf>
    <xf numFmtId="191" fontId="90" fillId="32" borderId="32" xfId="57" applyNumberFormat="1" applyFont="1" applyFill="1" applyBorder="1" applyAlignment="1" applyProtection="1">
      <alignment horizontal="center" vertical="center"/>
      <protection locked="0"/>
    </xf>
    <xf numFmtId="49" fontId="91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2" fillId="37" borderId="31" xfId="57" applyNumberFormat="1" applyFont="1" applyFill="1" applyBorder="1" applyAlignment="1" applyProtection="1">
      <alignment horizontal="center" vertical="center"/>
      <protection locked="0"/>
    </xf>
    <xf numFmtId="0" fontId="31" fillId="38" borderId="0" xfId="57" applyFont="1" applyFill="1" applyAlignment="1">
      <alignment horizontal="left" vertical="center"/>
      <protection/>
    </xf>
    <xf numFmtId="0" fontId="31" fillId="0" borderId="0" xfId="57" applyFont="1" applyAlignment="1" applyProtection="1">
      <alignment horizontal="right" vertical="center"/>
      <protection/>
    </xf>
    <xf numFmtId="190" fontId="31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">
      <selection activeCell="K92" sqref="K92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2">
        <v>44197</v>
      </c>
      <c r="E3" s="173">
        <v>44561</v>
      </c>
      <c r="H3" s="53" t="s">
        <v>2</v>
      </c>
      <c r="I3" s="165" t="s">
        <v>3</v>
      </c>
      <c r="J3" s="172">
        <f>$D$3</f>
        <v>44197</v>
      </c>
      <c r="K3" s="173">
        <f>$E$3</f>
        <v>44561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3" t="str">
        <f>VLOOKUP(E5,PRB,2,FALSE)</f>
        <v>Комисия за защита на личните данни</v>
      </c>
      <c r="D5" s="182" t="s">
        <v>347</v>
      </c>
      <c r="E5" s="174" t="s">
        <v>197</v>
      </c>
      <c r="H5" s="183" t="str">
        <f>$B$5</f>
        <v>Комисия за защита на личните данни</v>
      </c>
      <c r="I5" s="14"/>
      <c r="J5" s="182" t="s">
        <v>347</v>
      </c>
      <c r="K5" s="174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1" t="s">
        <v>345</v>
      </c>
      <c r="E7" s="179"/>
      <c r="F7" s="179"/>
      <c r="I7" s="54"/>
      <c r="J7" s="55"/>
      <c r="K7" s="2"/>
    </row>
    <row r="8" spans="2:9" ht="16.5" customHeight="1" thickBot="1">
      <c r="B8" s="57" t="s">
        <v>68</v>
      </c>
      <c r="D8" s="171">
        <v>130961721</v>
      </c>
      <c r="E8" s="180"/>
      <c r="H8" s="5" t="s">
        <v>98</v>
      </c>
      <c r="I8" s="51"/>
    </row>
    <row r="9" spans="2:16" ht="15.75" customHeight="1">
      <c r="B9" s="57" t="s">
        <v>320</v>
      </c>
      <c r="C9" s="31"/>
      <c r="D9" s="187" t="s">
        <v>346</v>
      </c>
      <c r="E9" s="188"/>
      <c r="H9" s="58" t="s">
        <v>15</v>
      </c>
      <c r="I9" s="58" t="s">
        <v>16</v>
      </c>
      <c r="J9" s="58" t="s">
        <v>17</v>
      </c>
      <c r="K9" s="154" t="s">
        <v>313</v>
      </c>
      <c r="L9" s="154" t="s">
        <v>316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319</v>
      </c>
      <c r="D10" s="189"/>
      <c r="E10" s="189"/>
      <c r="H10" s="60"/>
      <c r="I10" s="61"/>
      <c r="J10" s="61" t="s">
        <v>19</v>
      </c>
      <c r="K10" s="155" t="s">
        <v>314</v>
      </c>
      <c r="L10" s="155" t="s">
        <v>317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>SUMIF($I$66:$CI$1500,$I12,J$66:J$15000)</f>
        <v>0</v>
      </c>
      <c r="K12" s="39">
        <f aca="true" t="shared" si="0" ref="K12:P21">SUMIF($I$66:$CI$1500,$I12,K$66:K$15000)</f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SUMIF($C$66:$C$1500,$C13,D$66:D$15000)</f>
        <v>0</v>
      </c>
      <c r="E13" s="39">
        <f>SUMIF($C$66:$C$1500,$C13,E$66:E$15000)</f>
        <v>0</v>
      </c>
      <c r="G13" s="9">
        <v>20</v>
      </c>
      <c r="H13" s="67" t="s">
        <v>60</v>
      </c>
      <c r="I13" s="68">
        <v>1402</v>
      </c>
      <c r="J13" s="39">
        <f aca="true" t="shared" si="1" ref="J13:J21">SUMIF($I$66:$CI$1500,$I13,J$66:J$15000)</f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SUMIF($C$66:$C$1500,$C14,D$66:D$15000)</f>
        <v>0</v>
      </c>
      <c r="E14" s="39">
        <f>SUMIF($C$66:$C$1500,$C14,E$66:E$15000)</f>
        <v>0</v>
      </c>
      <c r="G14" s="9">
        <v>30</v>
      </c>
      <c r="H14" s="67" t="s">
        <v>30</v>
      </c>
      <c r="I14" s="68">
        <v>1403</v>
      </c>
      <c r="J14" s="39">
        <f t="shared" si="1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1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1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1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56" t="s">
        <v>312</v>
      </c>
      <c r="C18" s="25" t="s">
        <v>20</v>
      </c>
      <c r="D18" s="50">
        <f>SUMIF($C$66:$C$1500,$C18,D$66:D$15000)</f>
        <v>0</v>
      </c>
      <c r="E18" s="50">
        <f>SUMIF($C$66:$C$1500,$C18,E$66:E$15000)</f>
        <v>0</v>
      </c>
      <c r="G18" s="9">
        <v>70</v>
      </c>
      <c r="H18" s="49"/>
      <c r="I18" s="68">
        <v>1407</v>
      </c>
      <c r="J18" s="39">
        <f t="shared" si="1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1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1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SUMIF($C$66:$C$1500,$C21,D$66:D$15000)</f>
        <v>0</v>
      </c>
      <c r="E21" s="39">
        <f>SUMIF($C$66:$C$1500,$C21,E$66:E$15000)</f>
        <v>0</v>
      </c>
      <c r="G21" s="9">
        <v>100</v>
      </c>
      <c r="H21" s="72"/>
      <c r="I21" s="73">
        <v>1410</v>
      </c>
      <c r="J21" s="50">
        <f t="shared" si="1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57" t="s">
        <v>311</v>
      </c>
      <c r="C22" s="33" t="s">
        <v>31</v>
      </c>
      <c r="D22" s="39">
        <f>SUMIF($C$66:$C$1500,$C22,D$66:D$15000)</f>
        <v>0</v>
      </c>
      <c r="E22" s="39">
        <f>SUMIF($C$66:$C$1500,$C22,E$66:E$15000)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153</v>
      </c>
      <c r="C26" s="24" t="s">
        <v>34</v>
      </c>
      <c r="D26" s="50">
        <f>SUMIF($C$66:$C$1500,$C26,D$66:D$15000)</f>
        <v>2542</v>
      </c>
      <c r="E26" s="50">
        <f>SUMIF($C$66:$C$1500,$C26,E$66:E$15000)</f>
        <v>2879</v>
      </c>
      <c r="G26" s="9">
        <v>999</v>
      </c>
      <c r="H26" s="75" t="s">
        <v>64</v>
      </c>
      <c r="K26" s="178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154</v>
      </c>
      <c r="C29" s="24" t="s">
        <v>35</v>
      </c>
      <c r="D29" s="39">
        <f>SUMIF($C$66:$C$1500,$C29,D$66:D$15000)</f>
        <v>0</v>
      </c>
      <c r="E29" s="39">
        <f>SUMIF($C$66:$C$1500,$C29,E$66:E$15000)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SUMIF($C$66:$C$1500,$C32,D$66:D$15000)</f>
        <v>0</v>
      </c>
      <c r="E32" s="39">
        <f>SUMIF($C$66:$C$1500,$C32,E$66:E$15000)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SUMIF($C$66:$C$1500,$C33,D$66:D$15000)</f>
        <v>0</v>
      </c>
      <c r="E33" s="39">
        <f>SUMIF($C$66:$C$1500,$C33,E$66:E$15000)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SUMIF($C$66:$C$1500,$C37,D$66:D$15000)</f>
        <v>0</v>
      </c>
      <c r="E37" s="50">
        <f>SUMIF($C$66:$C$1500,$C37,E$66:E$15000)</f>
        <v>0</v>
      </c>
      <c r="I37" s="48"/>
      <c r="J37" s="48"/>
      <c r="K37" s="48"/>
    </row>
    <row r="38" spans="1:9" ht="12.75">
      <c r="A38" s="5">
        <v>81</v>
      </c>
      <c r="B38" s="158"/>
      <c r="C38" s="159"/>
      <c r="D38" s="160"/>
      <c r="E38" s="161"/>
      <c r="I38" s="48"/>
    </row>
    <row r="39" spans="1:5" ht="17.25" customHeight="1">
      <c r="A39" s="5">
        <v>82</v>
      </c>
      <c r="B39" s="158"/>
      <c r="C39" s="159"/>
      <c r="D39" s="160"/>
      <c r="E39" s="162"/>
    </row>
    <row r="40" spans="1:5" ht="11.25" customHeight="1">
      <c r="A40" s="5">
        <v>83</v>
      </c>
      <c r="B40" s="163"/>
      <c r="C40" s="159"/>
      <c r="D40" s="160"/>
      <c r="E40" s="162"/>
    </row>
    <row r="41" spans="1:13" ht="17.25" customHeight="1" thickBot="1">
      <c r="A41" s="5">
        <v>84</v>
      </c>
      <c r="B41" s="79"/>
      <c r="C41" s="31"/>
      <c r="D41" s="43"/>
      <c r="E41" s="44"/>
      <c r="J41" s="158"/>
      <c r="K41" s="159"/>
      <c r="L41" s="160"/>
      <c r="M41" s="161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58"/>
      <c r="K42" s="159"/>
      <c r="L42" s="160"/>
      <c r="M42" s="162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SUMIF($C$66:$C$1500,$C43,D$66:D$15000)</f>
        <v>0</v>
      </c>
      <c r="E43" s="39">
        <f>SUMIF($C$66:$C$1500,$C43,E$66:E$15000)</f>
        <v>0</v>
      </c>
      <c r="J43" s="163"/>
      <c r="K43" s="159"/>
      <c r="L43" s="160"/>
      <c r="M43" s="162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SUMIF($C$66:$C$1500,$C44,D$66:D$15000)</f>
        <v>0</v>
      </c>
      <c r="E44" s="39">
        <f>SUMIF($C$66:$C$1500,$C44,E$66:E$15000)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0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SUMIF($C$66:$C$1500,$C48,D$66:D$15000)</f>
        <v>0</v>
      </c>
      <c r="E48" s="39">
        <f>SUMIF($C$66:$C$1500,$C48,E$66:E$15000)</f>
        <v>0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SUMIF($C$66:$C$1500,$C49,D$66:D$15000)</f>
        <v>0</v>
      </c>
      <c r="E49" s="39">
        <f>SUMIF($C$66:$C$1500,$C49,E$66:E$15000)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0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112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113</v>
      </c>
      <c r="C53" s="32" t="s">
        <v>114</v>
      </c>
      <c r="D53" s="39">
        <f>SUMIF($C$66:$C$1500,$C53,D$66:D$15000)</f>
        <v>0</v>
      </c>
      <c r="E53" s="39">
        <f>SUMIF($C$66:$C$1500,$C53,E$66:E$15000)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115</v>
      </c>
      <c r="C54" s="33" t="s">
        <v>116</v>
      </c>
      <c r="D54" s="39">
        <f>SUMIF($C$66:$C$1500,$C54,D$66:D$15000)</f>
        <v>0</v>
      </c>
      <c r="E54" s="39">
        <f>SUMIF($C$66:$C$1500,$C54,E$66:E$15000)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117</v>
      </c>
      <c r="C55" s="24" t="s">
        <v>118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119</v>
      </c>
      <c r="C57" s="24" t="s">
        <v>120</v>
      </c>
      <c r="D57" s="50">
        <f>SUMIF($C$66:$C$1500,$C57,D$66:D$15000)</f>
        <v>2542</v>
      </c>
      <c r="E57" s="50">
        <f>SUMIF($C$66:$C$1500,$C57,E$66:E$15000)</f>
        <v>2879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121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156</v>
      </c>
      <c r="C60" s="32" t="s">
        <v>123</v>
      </c>
      <c r="D60" s="39">
        <f>SUMIF($C$66:$C$1500,$C60,D$66:D$15000)</f>
        <v>0</v>
      </c>
      <c r="E60" s="39">
        <f>SUMIF($C$66:$C$1500,$C60,E$66:E$15000)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157</v>
      </c>
      <c r="C61" s="33" t="s">
        <v>124</v>
      </c>
      <c r="D61" s="39">
        <f>SUMIF($C$66:$C$1500,$C61,D$66:D$15000)</f>
        <v>0</v>
      </c>
      <c r="E61" s="39">
        <f>SUMIF($C$66:$C$1500,$C61,E$66:E$15000)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125</v>
      </c>
      <c r="C62" s="24" t="s">
        <v>126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127</v>
      </c>
      <c r="C64" s="25" t="s">
        <v>53</v>
      </c>
      <c r="D64" s="13">
        <f>+D57+D62</f>
        <v>2542</v>
      </c>
      <c r="E64" s="13">
        <f>+E57+E62</f>
        <v>2879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2">
        <f>D3</f>
        <v>44197</v>
      </c>
      <c r="E68" s="173">
        <f>E3</f>
        <v>44561</v>
      </c>
      <c r="F68" s="8"/>
      <c r="G68" s="9"/>
      <c r="H68" s="53" t="s">
        <v>2</v>
      </c>
      <c r="I68" s="165" t="s">
        <v>3</v>
      </c>
      <c r="J68" s="172">
        <f>$D$3</f>
        <v>44197</v>
      </c>
      <c r="K68" s="173">
        <f>$E$3</f>
        <v>44561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3" t="str">
        <f>$B$5</f>
        <v>Комисия за защита на личните данни</v>
      </c>
      <c r="C70" s="30"/>
      <c r="D70" s="182" t="s">
        <v>347</v>
      </c>
      <c r="E70" s="174" t="str">
        <f>$E$5</f>
        <v>3400</v>
      </c>
      <c r="F70" s="8"/>
      <c r="G70" s="9"/>
      <c r="H70" s="183" t="str">
        <f>$B$5</f>
        <v>Комисия за защита на личните данни</v>
      </c>
      <c r="I70" s="54" t="s">
        <v>0</v>
      </c>
      <c r="J70" s="182" t="s">
        <v>347</v>
      </c>
      <c r="K70" s="174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320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2" t="s">
        <v>313</v>
      </c>
      <c r="L74" s="152" t="s">
        <v>316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319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3" t="s">
        <v>314</v>
      </c>
      <c r="L75" s="153" t="s">
        <v>317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5" t="s">
        <v>357</v>
      </c>
      <c r="D76" s="176"/>
      <c r="E76" s="177"/>
      <c r="F76" s="8"/>
      <c r="G76" s="9"/>
      <c r="H76" s="62" t="s">
        <v>21</v>
      </c>
      <c r="I76" s="63"/>
      <c r="J76" s="63" t="s">
        <v>22</v>
      </c>
      <c r="K76" s="164" t="s">
        <v>23</v>
      </c>
      <c r="L76" s="164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/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56" t="s">
        <v>312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57" t="s">
        <v>311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153</v>
      </c>
      <c r="C91" s="24" t="s">
        <v>34</v>
      </c>
      <c r="D91" s="47">
        <v>2542</v>
      </c>
      <c r="E91" s="47">
        <v>2879</v>
      </c>
      <c r="F91" s="8"/>
      <c r="G91" s="9">
        <v>999</v>
      </c>
      <c r="H91" s="75" t="s">
        <v>64</v>
      </c>
      <c r="I91" s="5"/>
      <c r="J91" s="5"/>
      <c r="K91" s="178">
        <v>-2149978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155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321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315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322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4" t="s">
        <v>348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/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0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77" t="s">
        <v>358</v>
      </c>
      <c r="I112" s="19"/>
      <c r="J112" s="19"/>
      <c r="K112" s="19"/>
      <c r="L112" s="177" t="s">
        <v>358</v>
      </c>
      <c r="M112" s="177"/>
      <c r="N112" s="177"/>
      <c r="O112" s="177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/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0</v>
      </c>
      <c r="F115" s="8"/>
      <c r="G115" s="9"/>
      <c r="H115" s="177"/>
      <c r="I115" s="19"/>
      <c r="J115" s="19"/>
      <c r="K115" s="19"/>
      <c r="L115" s="177" t="s">
        <v>359</v>
      </c>
      <c r="M115" s="177"/>
      <c r="N115" s="177"/>
      <c r="O115" s="177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112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113</v>
      </c>
      <c r="C118" s="32" t="s">
        <v>114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115</v>
      </c>
      <c r="C119" s="33" t="s">
        <v>116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117</v>
      </c>
      <c r="C120" s="24" t="s">
        <v>118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119</v>
      </c>
      <c r="C122" s="24" t="s">
        <v>120</v>
      </c>
      <c r="D122" s="47">
        <f>+D80+D83+D88+D91+D94+D99+D110+D115+D102+D120</f>
        <v>2542</v>
      </c>
      <c r="E122" s="47">
        <f>+E80+E83+E88+E91+E94+E99+E110+E115+E102+E120</f>
        <v>2879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121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122</v>
      </c>
      <c r="C125" s="32" t="s">
        <v>123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157</v>
      </c>
      <c r="C126" s="33" t="s">
        <v>124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125</v>
      </c>
      <c r="C127" s="24" t="s">
        <v>126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127</v>
      </c>
      <c r="C129" s="25" t="s">
        <v>53</v>
      </c>
      <c r="D129" s="13">
        <f>+D122+D127</f>
        <v>2542</v>
      </c>
      <c r="E129" s="13">
        <f>+E122+E127</f>
        <v>2879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19"/>
      <c r="B131" s="5"/>
      <c r="C131" s="30"/>
      <c r="D131" s="5" t="s">
        <v>1</v>
      </c>
      <c r="E131" s="5"/>
      <c r="F131" s="8"/>
      <c r="G131" s="9"/>
      <c r="H131" s="5"/>
      <c r="I131" s="51"/>
      <c r="J131" s="5" t="s">
        <v>1</v>
      </c>
      <c r="K131" s="5"/>
      <c r="L131" s="5"/>
      <c r="M131" s="5"/>
      <c r="N131" s="5"/>
      <c r="O131" s="5"/>
      <c r="P131" s="5"/>
    </row>
    <row r="132" spans="1:16" s="26" customFormat="1" ht="12.75">
      <c r="A132" s="19"/>
      <c r="B132" s="5"/>
      <c r="C132" s="30"/>
      <c r="D132" s="5"/>
      <c r="E132" s="5"/>
      <c r="F132" s="8"/>
      <c r="G132" s="9"/>
      <c r="H132" s="5"/>
      <c r="I132" s="51"/>
      <c r="J132" s="5"/>
      <c r="K132" s="5"/>
      <c r="L132" s="5"/>
      <c r="M132" s="5"/>
      <c r="N132" s="5"/>
      <c r="O132" s="5"/>
      <c r="P132" s="5"/>
    </row>
    <row r="133" spans="1:16" s="26" customFormat="1" ht="18.75">
      <c r="A133" s="19"/>
      <c r="B133" s="53" t="s">
        <v>2</v>
      </c>
      <c r="C133" s="30" t="s">
        <v>3</v>
      </c>
      <c r="D133" s="172">
        <f>$D$3</f>
        <v>44197</v>
      </c>
      <c r="E133" s="173">
        <f>$E$3</f>
        <v>44561</v>
      </c>
      <c r="F133" s="8"/>
      <c r="G133" s="9"/>
      <c r="H133" s="53" t="s">
        <v>2</v>
      </c>
      <c r="I133" s="5" t="s">
        <v>3</v>
      </c>
      <c r="J133" s="172">
        <f>$D$3</f>
        <v>44197</v>
      </c>
      <c r="K133" s="173">
        <f>$E$3</f>
        <v>44561</v>
      </c>
      <c r="L133" s="5"/>
      <c r="M133" s="5"/>
      <c r="N133" s="5"/>
      <c r="O133" s="5"/>
      <c r="P133" s="5"/>
    </row>
    <row r="134" spans="1:16" s="26" customFormat="1" ht="12.75">
      <c r="A134" s="19"/>
      <c r="B134" s="51"/>
      <c r="C134" s="30"/>
      <c r="D134" s="92"/>
      <c r="E134" s="92"/>
      <c r="F134" s="8"/>
      <c r="G134" s="9"/>
      <c r="H134" s="87"/>
      <c r="I134" s="51"/>
      <c r="J134" s="92"/>
      <c r="K134" s="92"/>
      <c r="L134" s="5"/>
      <c r="M134" s="5"/>
      <c r="N134" s="5"/>
      <c r="O134" s="5"/>
      <c r="P134" s="5"/>
    </row>
    <row r="135" spans="1:16" s="26" customFormat="1" ht="19.5">
      <c r="A135" s="19"/>
      <c r="B135" s="183" t="str">
        <f>$B$5</f>
        <v>Комисия за защита на личните данни</v>
      </c>
      <c r="C135" s="30"/>
      <c r="D135" s="182" t="s">
        <v>347</v>
      </c>
      <c r="E135" s="174" t="str">
        <f>$E$5</f>
        <v>3400</v>
      </c>
      <c r="F135" s="8"/>
      <c r="G135" s="9"/>
      <c r="H135" s="183" t="str">
        <f>$B$5</f>
        <v>Комисия за защита на личните данни</v>
      </c>
      <c r="I135" s="54" t="s">
        <v>0</v>
      </c>
      <c r="J135" s="182" t="s">
        <v>347</v>
      </c>
      <c r="K135" s="174" t="str">
        <f>$E$5</f>
        <v>3400</v>
      </c>
      <c r="L135" s="5"/>
      <c r="M135" s="5"/>
      <c r="N135" s="5"/>
      <c r="O135" s="5"/>
      <c r="P135" s="5"/>
    </row>
    <row r="136" spans="1:16" s="26" customFormat="1" ht="12.75">
      <c r="A136" s="19"/>
      <c r="B136" s="51" t="s">
        <v>5</v>
      </c>
      <c r="C136" s="30"/>
      <c r="D136" s="5"/>
      <c r="E136" s="5"/>
      <c r="F136" s="8"/>
      <c r="G136" s="9"/>
      <c r="H136" s="30"/>
      <c r="I136" s="54"/>
      <c r="J136" s="55"/>
      <c r="K136" s="2"/>
      <c r="L136" s="5"/>
      <c r="M136" s="5"/>
      <c r="N136" s="5"/>
      <c r="O136" s="5"/>
      <c r="P136" s="5"/>
    </row>
    <row r="137" spans="1:16" s="26" customFormat="1" ht="12.75">
      <c r="A137" s="19"/>
      <c r="B137" s="56" t="s">
        <v>6</v>
      </c>
      <c r="C137" s="30"/>
      <c r="D137" s="5"/>
      <c r="E137" s="5"/>
      <c r="F137" s="8"/>
      <c r="G137" s="9"/>
      <c r="H137" s="5"/>
      <c r="I137" s="54"/>
      <c r="J137" s="55"/>
      <c r="K137" s="2"/>
      <c r="L137" s="5"/>
      <c r="M137" s="5"/>
      <c r="N137" s="5"/>
      <c r="O137" s="5"/>
      <c r="P137" s="5"/>
    </row>
    <row r="138" spans="1:16" s="26" customFormat="1" ht="13.5" thickBot="1">
      <c r="A138" s="19"/>
      <c r="B138" s="57" t="s">
        <v>68</v>
      </c>
      <c r="C138" s="30"/>
      <c r="D138" s="5"/>
      <c r="E138" s="5"/>
      <c r="F138" s="8"/>
      <c r="G138" s="9"/>
      <c r="H138" s="5" t="s">
        <v>98</v>
      </c>
      <c r="I138" s="51"/>
      <c r="J138" s="5"/>
      <c r="K138" s="5"/>
      <c r="L138" s="5"/>
      <c r="M138" s="5"/>
      <c r="N138" s="5"/>
      <c r="O138" s="5"/>
      <c r="P138" s="5"/>
    </row>
    <row r="139" spans="1:16" s="26" customFormat="1" ht="12.75">
      <c r="A139" s="19"/>
      <c r="B139" s="57" t="s">
        <v>320</v>
      </c>
      <c r="C139" s="31"/>
      <c r="D139" s="5"/>
      <c r="E139" s="5"/>
      <c r="F139" s="8"/>
      <c r="G139" s="9"/>
      <c r="H139" s="58" t="s">
        <v>15</v>
      </c>
      <c r="I139" s="58" t="s">
        <v>16</v>
      </c>
      <c r="J139" s="58" t="s">
        <v>17</v>
      </c>
      <c r="K139" s="152" t="s">
        <v>313</v>
      </c>
      <c r="L139" s="152" t="s">
        <v>316</v>
      </c>
      <c r="M139" s="58" t="s">
        <v>66</v>
      </c>
      <c r="N139" s="58" t="s">
        <v>65</v>
      </c>
      <c r="O139" s="58" t="s">
        <v>99</v>
      </c>
      <c r="P139" s="58" t="s">
        <v>18</v>
      </c>
    </row>
    <row r="140" spans="1:16" s="26" customFormat="1" ht="12.75">
      <c r="A140" s="19"/>
      <c r="B140" s="57" t="s">
        <v>319</v>
      </c>
      <c r="C140" s="30"/>
      <c r="D140" s="5"/>
      <c r="E140" s="38" t="s">
        <v>63</v>
      </c>
      <c r="F140" s="8"/>
      <c r="G140" s="9"/>
      <c r="H140" s="60"/>
      <c r="I140" s="61"/>
      <c r="J140" s="61" t="s">
        <v>19</v>
      </c>
      <c r="K140" s="153" t="s">
        <v>314</v>
      </c>
      <c r="L140" s="153" t="s">
        <v>317</v>
      </c>
      <c r="M140" s="61" t="s">
        <v>19</v>
      </c>
      <c r="N140" s="61" t="s">
        <v>19</v>
      </c>
      <c r="O140" s="61" t="s">
        <v>67</v>
      </c>
      <c r="P140" s="61" t="s">
        <v>19</v>
      </c>
    </row>
    <row r="141" spans="1:16" s="26" customFormat="1" ht="19.5" thickBot="1">
      <c r="A141" s="19"/>
      <c r="B141" s="81" t="s">
        <v>54</v>
      </c>
      <c r="C141" s="175"/>
      <c r="D141" s="176"/>
      <c r="E141" s="177"/>
      <c r="F141" s="8"/>
      <c r="G141" s="9"/>
      <c r="H141" s="62" t="s">
        <v>21</v>
      </c>
      <c r="I141" s="63"/>
      <c r="J141" s="63" t="s">
        <v>22</v>
      </c>
      <c r="K141" s="164" t="s">
        <v>23</v>
      </c>
      <c r="L141" s="164" t="s">
        <v>24</v>
      </c>
      <c r="M141" s="63" t="s">
        <v>25</v>
      </c>
      <c r="N141" s="63" t="s">
        <v>100</v>
      </c>
      <c r="O141" s="63"/>
      <c r="P141" s="62"/>
    </row>
    <row r="142" spans="1:16" s="26" customFormat="1" ht="13.5" thickBot="1">
      <c r="A142" s="5">
        <v>5</v>
      </c>
      <c r="B142" s="6" t="s">
        <v>7</v>
      </c>
      <c r="C142" s="24" t="s">
        <v>16</v>
      </c>
      <c r="D142" s="7" t="s">
        <v>8</v>
      </c>
      <c r="E142" s="4" t="s">
        <v>9</v>
      </c>
      <c r="F142" s="8"/>
      <c r="G142" s="9">
        <v>10</v>
      </c>
      <c r="H142" s="23" t="s">
        <v>26</v>
      </c>
      <c r="I142" s="10">
        <v>1401</v>
      </c>
      <c r="J142" s="47"/>
      <c r="K142" s="47"/>
      <c r="L142" s="47"/>
      <c r="M142" s="47"/>
      <c r="N142" s="47"/>
      <c r="O142" s="47"/>
      <c r="P142" s="47"/>
    </row>
    <row r="143" spans="1:16" s="26" customFormat="1" ht="13.5" thickBot="1">
      <c r="A143" s="5">
        <v>10</v>
      </c>
      <c r="B143" s="66" t="s">
        <v>10</v>
      </c>
      <c r="C143" s="32" t="s">
        <v>11</v>
      </c>
      <c r="D143" s="46"/>
      <c r="E143" s="46"/>
      <c r="F143" s="8"/>
      <c r="G143" s="9">
        <v>20</v>
      </c>
      <c r="H143" s="67" t="s">
        <v>60</v>
      </c>
      <c r="I143" s="68">
        <v>1402</v>
      </c>
      <c r="J143" s="47"/>
      <c r="K143" s="47"/>
      <c r="L143" s="47"/>
      <c r="M143" s="47"/>
      <c r="N143" s="47"/>
      <c r="O143" s="47"/>
      <c r="P143" s="47"/>
    </row>
    <row r="144" spans="1:16" s="26" customFormat="1" ht="13.5" thickBot="1">
      <c r="A144" s="5">
        <v>15</v>
      </c>
      <c r="B144" s="69" t="s">
        <v>62</v>
      </c>
      <c r="C144" s="33" t="s">
        <v>12</v>
      </c>
      <c r="D144" s="46"/>
      <c r="E144" s="46"/>
      <c r="F144" s="8"/>
      <c r="G144" s="9">
        <v>30</v>
      </c>
      <c r="H144" s="67" t="s">
        <v>30</v>
      </c>
      <c r="I144" s="68">
        <v>1403</v>
      </c>
      <c r="J144" s="47"/>
      <c r="K144" s="47"/>
      <c r="L144" s="47"/>
      <c r="M144" s="47"/>
      <c r="N144" s="47"/>
      <c r="O144" s="47"/>
      <c r="P144" s="47"/>
    </row>
    <row r="145" spans="1:16" s="26" customFormat="1" ht="13.5" thickBot="1">
      <c r="A145" s="5">
        <v>20</v>
      </c>
      <c r="B145" s="70" t="s">
        <v>13</v>
      </c>
      <c r="C145" s="24" t="s">
        <v>14</v>
      </c>
      <c r="D145" s="40">
        <f>+D143-D144</f>
        <v>0</v>
      </c>
      <c r="E145" s="40">
        <f>+E143-E144</f>
        <v>0</v>
      </c>
      <c r="F145" s="8"/>
      <c r="G145" s="9">
        <v>40</v>
      </c>
      <c r="H145" s="67" t="s">
        <v>61</v>
      </c>
      <c r="I145" s="68">
        <v>1404</v>
      </c>
      <c r="J145" s="47"/>
      <c r="K145" s="47"/>
      <c r="L145" s="47"/>
      <c r="M145" s="47"/>
      <c r="N145" s="47"/>
      <c r="O145" s="47"/>
      <c r="P145" s="47"/>
    </row>
    <row r="146" spans="1:16" s="26" customFormat="1" ht="13.5" thickBot="1">
      <c r="A146" s="5">
        <v>21</v>
      </c>
      <c r="B146" s="5"/>
      <c r="C146" s="31"/>
      <c r="D146" s="41"/>
      <c r="E146" s="41"/>
      <c r="F146" s="8"/>
      <c r="G146" s="9">
        <v>50</v>
      </c>
      <c r="H146" s="67" t="s">
        <v>70</v>
      </c>
      <c r="I146" s="68">
        <v>1405</v>
      </c>
      <c r="J146" s="47"/>
      <c r="K146" s="47"/>
      <c r="L146" s="47"/>
      <c r="M146" s="47"/>
      <c r="N146" s="47"/>
      <c r="O146" s="47"/>
      <c r="P146" s="47"/>
    </row>
    <row r="147" spans="1:16" s="26" customFormat="1" ht="13.5" thickBot="1">
      <c r="A147" s="5">
        <v>22</v>
      </c>
      <c r="B147" s="71"/>
      <c r="C147" s="24" t="s">
        <v>16</v>
      </c>
      <c r="D147" s="17" t="s">
        <v>8</v>
      </c>
      <c r="E147" s="4" t="s">
        <v>9</v>
      </c>
      <c r="F147" s="8"/>
      <c r="G147" s="9">
        <v>60</v>
      </c>
      <c r="H147" s="67">
        <f>$H$17</f>
        <v>0</v>
      </c>
      <c r="I147" s="68">
        <v>1406</v>
      </c>
      <c r="J147" s="47"/>
      <c r="K147" s="47"/>
      <c r="L147" s="47"/>
      <c r="M147" s="47"/>
      <c r="N147" s="47"/>
      <c r="O147" s="47"/>
      <c r="P147" s="47"/>
    </row>
    <row r="148" spans="1:16" s="26" customFormat="1" ht="13.5" thickBot="1">
      <c r="A148" s="5">
        <v>25</v>
      </c>
      <c r="B148" s="6" t="s">
        <v>312</v>
      </c>
      <c r="C148" s="25" t="s">
        <v>20</v>
      </c>
      <c r="D148" s="47"/>
      <c r="E148" s="47"/>
      <c r="F148" s="8"/>
      <c r="G148" s="9">
        <v>70</v>
      </c>
      <c r="H148" s="67">
        <f>$H$18</f>
        <v>0</v>
      </c>
      <c r="I148" s="68">
        <v>1407</v>
      </c>
      <c r="J148" s="47"/>
      <c r="K148" s="47"/>
      <c r="L148" s="47"/>
      <c r="M148" s="47"/>
      <c r="N148" s="47"/>
      <c r="O148" s="47"/>
      <c r="P148" s="47"/>
    </row>
    <row r="149" spans="1:16" s="26" customFormat="1" ht="13.5" thickBot="1">
      <c r="A149" s="5">
        <v>26</v>
      </c>
      <c r="B149" s="5"/>
      <c r="C149" s="31"/>
      <c r="D149" s="41"/>
      <c r="E149" s="41"/>
      <c r="F149" s="8"/>
      <c r="G149" s="9">
        <v>80</v>
      </c>
      <c r="H149" s="67">
        <f>$H$19</f>
        <v>0</v>
      </c>
      <c r="I149" s="68">
        <v>1408</v>
      </c>
      <c r="J149" s="47"/>
      <c r="K149" s="47"/>
      <c r="L149" s="47"/>
      <c r="M149" s="47"/>
      <c r="N149" s="47"/>
      <c r="O149" s="47"/>
      <c r="P149" s="47"/>
    </row>
    <row r="150" spans="1:16" s="26" customFormat="1" ht="13.5" thickBot="1">
      <c r="A150" s="88">
        <v>30</v>
      </c>
      <c r="B150" s="6" t="s">
        <v>27</v>
      </c>
      <c r="C150" s="24" t="s">
        <v>16</v>
      </c>
      <c r="D150" s="17" t="s">
        <v>8</v>
      </c>
      <c r="E150" s="4" t="s">
        <v>9</v>
      </c>
      <c r="F150" s="14"/>
      <c r="G150" s="15">
        <v>90</v>
      </c>
      <c r="H150" s="185">
        <f>$H$20</f>
        <v>0</v>
      </c>
      <c r="I150" s="16">
        <v>1409</v>
      </c>
      <c r="J150" s="47"/>
      <c r="K150" s="47"/>
      <c r="L150" s="47"/>
      <c r="M150" s="47"/>
      <c r="N150" s="47"/>
      <c r="O150" s="47"/>
      <c r="P150" s="47"/>
    </row>
    <row r="151" spans="1:16" s="26" customFormat="1" ht="13.5" thickBot="1">
      <c r="A151" s="5">
        <v>35</v>
      </c>
      <c r="B151" s="66" t="s">
        <v>28</v>
      </c>
      <c r="C151" s="32" t="s">
        <v>29</v>
      </c>
      <c r="D151" s="46"/>
      <c r="E151" s="46"/>
      <c r="F151" s="8"/>
      <c r="G151" s="9">
        <v>100</v>
      </c>
      <c r="H151" s="186">
        <f>$H$21</f>
        <v>0</v>
      </c>
      <c r="I151" s="73">
        <v>1410</v>
      </c>
      <c r="J151" s="47"/>
      <c r="K151" s="47"/>
      <c r="L151" s="47"/>
      <c r="M151" s="47"/>
      <c r="N151" s="47"/>
      <c r="O151" s="47"/>
      <c r="P151" s="47"/>
    </row>
    <row r="152" spans="1:16" s="26" customFormat="1" ht="13.5" thickBot="1">
      <c r="A152" s="5">
        <v>40</v>
      </c>
      <c r="B152" s="157" t="s">
        <v>311</v>
      </c>
      <c r="C152" s="33" t="s">
        <v>31</v>
      </c>
      <c r="D152" s="46"/>
      <c r="E152" s="46"/>
      <c r="F152" s="8"/>
      <c r="G152" s="9">
        <v>150</v>
      </c>
      <c r="H152" s="74"/>
      <c r="I152" s="59"/>
      <c r="J152" s="65"/>
      <c r="K152" s="65"/>
      <c r="L152" s="65"/>
      <c r="M152" s="65"/>
      <c r="N152" s="65"/>
      <c r="O152" s="65"/>
      <c r="P152" s="65"/>
    </row>
    <row r="153" spans="1:16" s="26" customFormat="1" ht="13.5" thickBot="1">
      <c r="A153" s="5">
        <v>45</v>
      </c>
      <c r="B153" s="6" t="s">
        <v>32</v>
      </c>
      <c r="C153" s="24" t="s">
        <v>33</v>
      </c>
      <c r="D153" s="40">
        <f>+D151+D152</f>
        <v>0</v>
      </c>
      <c r="E153" s="40">
        <f>+E151+E152</f>
        <v>0</v>
      </c>
      <c r="F153" s="8"/>
      <c r="G153" s="9">
        <v>151</v>
      </c>
      <c r="H153" s="74"/>
      <c r="I153" s="59"/>
      <c r="J153" s="65"/>
      <c r="K153" s="65"/>
      <c r="L153" s="65"/>
      <c r="M153" s="65"/>
      <c r="N153" s="65"/>
      <c r="O153" s="65"/>
      <c r="P153" s="65"/>
    </row>
    <row r="154" spans="1:16" s="26" customFormat="1" ht="13.5" thickBot="1">
      <c r="A154" s="5">
        <v>46</v>
      </c>
      <c r="B154" s="5"/>
      <c r="C154" s="31"/>
      <c r="D154" s="41"/>
      <c r="E154" s="41"/>
      <c r="F154" s="8"/>
      <c r="G154" s="9">
        <v>152</v>
      </c>
      <c r="H154" s="74"/>
      <c r="I154" s="59"/>
      <c r="J154" s="65"/>
      <c r="K154" s="65"/>
      <c r="L154" s="65"/>
      <c r="M154" s="65"/>
      <c r="N154" s="65"/>
      <c r="O154" s="65"/>
      <c r="P154" s="65"/>
    </row>
    <row r="155" spans="1:16" s="26" customFormat="1" ht="13.5" thickBot="1">
      <c r="A155" s="5">
        <v>47</v>
      </c>
      <c r="B155" s="5"/>
      <c r="C155" s="24" t="s">
        <v>16</v>
      </c>
      <c r="D155" s="17" t="s">
        <v>8</v>
      </c>
      <c r="E155" s="4" t="s">
        <v>9</v>
      </c>
      <c r="F155" s="8"/>
      <c r="G155" s="9">
        <v>153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26" customFormat="1" ht="13.5" thickBot="1">
      <c r="A156" s="5">
        <v>50</v>
      </c>
      <c r="B156" s="12" t="s">
        <v>153</v>
      </c>
      <c r="C156" s="24" t="s">
        <v>34</v>
      </c>
      <c r="D156" s="47"/>
      <c r="E156" s="47"/>
      <c r="F156" s="8"/>
      <c r="G156" s="9">
        <v>999</v>
      </c>
      <c r="H156" s="75" t="s">
        <v>64</v>
      </c>
      <c r="I156" s="5"/>
      <c r="J156" s="5"/>
      <c r="K156" s="46"/>
      <c r="L156" s="5"/>
      <c r="M156" s="5"/>
      <c r="N156" s="5"/>
      <c r="O156" s="5"/>
      <c r="P156" s="5"/>
    </row>
    <row r="157" spans="1:16" s="26" customFormat="1" ht="13.5" thickBot="1">
      <c r="A157" s="5">
        <v>51</v>
      </c>
      <c r="B157" s="5"/>
      <c r="C157" s="31"/>
      <c r="D157" s="41"/>
      <c r="E157" s="41"/>
      <c r="F157" s="8"/>
      <c r="G157" s="9"/>
      <c r="H157" s="75"/>
      <c r="I157" s="5"/>
      <c r="J157" s="5"/>
      <c r="K157" s="74"/>
      <c r="L157" s="5"/>
      <c r="M157" s="5"/>
      <c r="N157" s="5"/>
      <c r="O157" s="5"/>
      <c r="P157" s="5"/>
    </row>
    <row r="158" spans="1:16" s="26" customFormat="1" ht="13.5" thickBot="1">
      <c r="A158" s="5">
        <v>52</v>
      </c>
      <c r="B158" s="5"/>
      <c r="C158" s="24" t="s">
        <v>16</v>
      </c>
      <c r="D158" s="17" t="s">
        <v>8</v>
      </c>
      <c r="E158" s="4" t="s">
        <v>9</v>
      </c>
      <c r="F158" s="8"/>
      <c r="G158" s="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6" customFormat="1" ht="13.5" thickBot="1">
      <c r="A159" s="5">
        <v>55</v>
      </c>
      <c r="B159" s="12" t="s">
        <v>155</v>
      </c>
      <c r="C159" s="24" t="s">
        <v>35</v>
      </c>
      <c r="D159" s="47"/>
      <c r="E159" s="47"/>
      <c r="F159" s="8"/>
      <c r="G159" s="9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6" customFormat="1" ht="13.5" thickBot="1">
      <c r="A160" s="5">
        <v>56</v>
      </c>
      <c r="B160" s="5"/>
      <c r="C160" s="31"/>
      <c r="D160" s="41"/>
      <c r="E160" s="41"/>
      <c r="F160" s="8"/>
      <c r="G160" s="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26" customFormat="1" ht="13.5" thickBot="1">
      <c r="A161" s="5">
        <v>60</v>
      </c>
      <c r="B161" s="6" t="s">
        <v>37</v>
      </c>
      <c r="C161" s="24" t="s">
        <v>16</v>
      </c>
      <c r="D161" s="17" t="s">
        <v>8</v>
      </c>
      <c r="E161" s="4" t="s">
        <v>9</v>
      </c>
      <c r="F161" s="8"/>
      <c r="G161" s="9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26" customFormat="1" ht="13.5" thickBot="1">
      <c r="A162" s="5">
        <v>65</v>
      </c>
      <c r="B162" s="76" t="s">
        <v>38</v>
      </c>
      <c r="C162" s="32" t="s">
        <v>39</v>
      </c>
      <c r="D162" s="46"/>
      <c r="E162" s="46"/>
      <c r="F162" s="8"/>
      <c r="G162" s="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26" customFormat="1" ht="13.5" thickBot="1">
      <c r="A163" s="5">
        <v>70</v>
      </c>
      <c r="B163" s="77" t="s">
        <v>40</v>
      </c>
      <c r="C163" s="33" t="s">
        <v>101</v>
      </c>
      <c r="D163" s="46"/>
      <c r="E163" s="46"/>
      <c r="F163" s="8"/>
      <c r="G163" s="9"/>
      <c r="H163" s="48" t="s">
        <v>321</v>
      </c>
      <c r="I163" s="5"/>
      <c r="J163" s="5"/>
      <c r="K163" s="5"/>
      <c r="L163" s="5"/>
      <c r="M163" s="5"/>
      <c r="N163" s="5"/>
      <c r="O163" s="5"/>
      <c r="P163" s="5"/>
    </row>
    <row r="164" spans="1:16" s="26" customFormat="1" ht="13.5" thickBot="1">
      <c r="A164" s="5">
        <v>75</v>
      </c>
      <c r="B164" s="12" t="s">
        <v>41</v>
      </c>
      <c r="C164" s="24" t="s">
        <v>42</v>
      </c>
      <c r="D164" s="40">
        <f>+D162+D163</f>
        <v>0</v>
      </c>
      <c r="E164" s="40">
        <f>+E162+E163</f>
        <v>0</v>
      </c>
      <c r="F164" s="8"/>
      <c r="G164" s="9"/>
      <c r="H164" s="48" t="s">
        <v>315</v>
      </c>
      <c r="I164" s="5"/>
      <c r="J164" s="5"/>
      <c r="K164" s="5"/>
      <c r="L164" s="5"/>
      <c r="M164" s="5"/>
      <c r="N164" s="5"/>
      <c r="O164" s="5"/>
      <c r="P164" s="5"/>
    </row>
    <row r="165" spans="1:16" s="26" customFormat="1" ht="13.5" thickBot="1">
      <c r="A165" s="5">
        <v>76</v>
      </c>
      <c r="B165" s="78"/>
      <c r="C165" s="34"/>
      <c r="D165" s="42"/>
      <c r="E165" s="42"/>
      <c r="F165" s="8"/>
      <c r="G165" s="9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26" customFormat="1" ht="13.5" thickBot="1">
      <c r="A166" s="5">
        <v>77</v>
      </c>
      <c r="B166" s="5"/>
      <c r="C166" s="24" t="s">
        <v>16</v>
      </c>
      <c r="D166" s="17" t="s">
        <v>8</v>
      </c>
      <c r="E166" s="4" t="s">
        <v>9</v>
      </c>
      <c r="F166" s="8"/>
      <c r="G166" s="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26" customFormat="1" ht="13.5" thickBot="1">
      <c r="A167" s="5">
        <v>80</v>
      </c>
      <c r="B167" s="6" t="s">
        <v>102</v>
      </c>
      <c r="C167" s="24" t="s">
        <v>43</v>
      </c>
      <c r="D167" s="47"/>
      <c r="E167" s="47"/>
      <c r="F167" s="8"/>
      <c r="G167" s="9"/>
      <c r="H167" s="48" t="s">
        <v>322</v>
      </c>
      <c r="I167" s="48"/>
      <c r="J167" s="48"/>
      <c r="K167" s="5"/>
      <c r="L167" s="5"/>
      <c r="M167" s="5"/>
      <c r="N167" s="5"/>
      <c r="O167" s="5"/>
      <c r="P167" s="5"/>
    </row>
    <row r="168" spans="1:16" s="26" customFormat="1" ht="12.75">
      <c r="A168" s="5">
        <v>81</v>
      </c>
      <c r="B168" s="79"/>
      <c r="C168" s="31"/>
      <c r="D168" s="43"/>
      <c r="E168" s="44"/>
      <c r="F168" s="8"/>
      <c r="G168" s="9"/>
      <c r="H168" s="48"/>
      <c r="I168" s="48" t="s">
        <v>36</v>
      </c>
      <c r="J168" s="48"/>
      <c r="K168" s="5"/>
      <c r="L168" s="5"/>
      <c r="M168" s="5"/>
      <c r="N168" s="5"/>
      <c r="O168" s="5"/>
      <c r="P168" s="5"/>
    </row>
    <row r="169" spans="1:16" s="26" customFormat="1" ht="12.75">
      <c r="A169" s="5">
        <v>82</v>
      </c>
      <c r="B169" s="79"/>
      <c r="C169" s="31"/>
      <c r="D169" s="43"/>
      <c r="E169" s="44"/>
      <c r="F169" s="8"/>
      <c r="G169" s="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6" customFormat="1" ht="12.75">
      <c r="A170" s="5">
        <v>83</v>
      </c>
      <c r="B170" s="79"/>
      <c r="C170" s="31"/>
      <c r="D170" s="43"/>
      <c r="E170" s="44"/>
      <c r="F170" s="8"/>
      <c r="G170" s="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6" customFormat="1" ht="13.5" thickBot="1">
      <c r="A171" s="5">
        <v>84</v>
      </c>
      <c r="B171" s="79"/>
      <c r="C171" s="31"/>
      <c r="D171" s="43"/>
      <c r="E171" s="44"/>
      <c r="F171" s="8"/>
      <c r="G171" s="9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6" customFormat="1" ht="13.5" thickBot="1">
      <c r="A172" s="5">
        <v>85</v>
      </c>
      <c r="B172" s="6" t="s">
        <v>103</v>
      </c>
      <c r="C172" s="24" t="s">
        <v>16</v>
      </c>
      <c r="D172" s="17" t="s">
        <v>8</v>
      </c>
      <c r="E172" s="20" t="s">
        <v>9</v>
      </c>
      <c r="F172" s="8"/>
      <c r="G172" s="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6" customFormat="1" ht="13.5" thickBot="1">
      <c r="A173" s="5">
        <v>90</v>
      </c>
      <c r="B173" s="66" t="s">
        <v>47</v>
      </c>
      <c r="C173" s="32" t="s">
        <v>48</v>
      </c>
      <c r="D173" s="46"/>
      <c r="E173" s="46"/>
      <c r="F173" s="8"/>
      <c r="G173" s="9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6" customFormat="1" ht="13.5" thickBot="1">
      <c r="A174" s="5">
        <v>95</v>
      </c>
      <c r="B174" s="69" t="s">
        <v>50</v>
      </c>
      <c r="C174" s="33" t="s">
        <v>51</v>
      </c>
      <c r="D174" s="46"/>
      <c r="E174" s="46"/>
      <c r="F174" s="8"/>
      <c r="G174" s="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6" customFormat="1" ht="13.5" thickBot="1">
      <c r="A175" s="5">
        <v>100</v>
      </c>
      <c r="B175" s="6" t="s">
        <v>104</v>
      </c>
      <c r="C175" s="24" t="s">
        <v>52</v>
      </c>
      <c r="D175" s="40">
        <f>+D173+D174</f>
        <v>0</v>
      </c>
      <c r="E175" s="40">
        <f>+E173+E174</f>
        <v>0</v>
      </c>
      <c r="F175" s="8"/>
      <c r="G175" s="9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6" customFormat="1" ht="13.5" thickBot="1">
      <c r="A176" s="5">
        <v>101</v>
      </c>
      <c r="B176" s="5"/>
      <c r="C176" s="31"/>
      <c r="D176" s="41"/>
      <c r="E176" s="41"/>
      <c r="F176" s="8"/>
      <c r="G176" s="9"/>
      <c r="H176" s="19" t="s">
        <v>44</v>
      </c>
      <c r="I176" s="19"/>
      <c r="J176" s="19"/>
      <c r="K176" s="19"/>
      <c r="L176" s="19" t="s">
        <v>45</v>
      </c>
      <c r="M176" s="19"/>
      <c r="N176" s="19"/>
      <c r="O176" s="19"/>
      <c r="P176" s="5"/>
    </row>
    <row r="177" spans="1:16" s="26" customFormat="1" ht="13.5" thickBot="1">
      <c r="A177" s="5">
        <v>105</v>
      </c>
      <c r="B177" s="12" t="s">
        <v>105</v>
      </c>
      <c r="C177" s="24" t="s">
        <v>16</v>
      </c>
      <c r="D177" s="17" t="s">
        <v>8</v>
      </c>
      <c r="E177" s="4" t="s">
        <v>9</v>
      </c>
      <c r="F177" s="8"/>
      <c r="G177" s="9"/>
      <c r="H177" s="177"/>
      <c r="I177" s="19"/>
      <c r="J177" s="19"/>
      <c r="K177" s="19"/>
      <c r="L177" s="177"/>
      <c r="M177" s="177"/>
      <c r="N177" s="177"/>
      <c r="O177" s="177"/>
      <c r="P177" s="5"/>
    </row>
    <row r="178" spans="1:16" s="26" customFormat="1" ht="13.5" thickBot="1">
      <c r="A178" s="5">
        <v>110</v>
      </c>
      <c r="B178" s="66" t="s">
        <v>106</v>
      </c>
      <c r="C178" s="32" t="s">
        <v>107</v>
      </c>
      <c r="D178" s="46"/>
      <c r="E178" s="46"/>
      <c r="F178" s="8"/>
      <c r="G178" s="9"/>
      <c r="H178" s="19" t="s">
        <v>46</v>
      </c>
      <c r="I178" s="19"/>
      <c r="J178" s="19"/>
      <c r="K178" s="19"/>
      <c r="L178" s="19"/>
      <c r="M178" s="19"/>
      <c r="N178" s="19"/>
      <c r="O178" s="19"/>
      <c r="P178" s="5"/>
    </row>
    <row r="179" spans="1:16" s="26" customFormat="1" ht="13.5" thickBot="1">
      <c r="A179" s="5">
        <v>115</v>
      </c>
      <c r="B179" s="69" t="s">
        <v>108</v>
      </c>
      <c r="C179" s="33" t="s">
        <v>109</v>
      </c>
      <c r="D179" s="46"/>
      <c r="E179" s="46"/>
      <c r="F179" s="8"/>
      <c r="G179" s="9"/>
      <c r="H179" s="80"/>
      <c r="I179" s="19"/>
      <c r="J179" s="19"/>
      <c r="K179" s="19"/>
      <c r="L179" s="19" t="s">
        <v>49</v>
      </c>
      <c r="M179" s="19"/>
      <c r="N179" s="19"/>
      <c r="O179" s="19"/>
      <c r="P179" s="5"/>
    </row>
    <row r="180" spans="1:16" s="26" customFormat="1" ht="13.5" thickBot="1">
      <c r="A180" s="5">
        <v>120</v>
      </c>
      <c r="B180" s="6" t="s">
        <v>110</v>
      </c>
      <c r="C180" s="24" t="s">
        <v>111</v>
      </c>
      <c r="D180" s="40">
        <f>+D178+D179</f>
        <v>0</v>
      </c>
      <c r="E180" s="40">
        <f>+E178+E179</f>
        <v>0</v>
      </c>
      <c r="F180" s="8"/>
      <c r="G180" s="9"/>
      <c r="H180" s="177"/>
      <c r="I180" s="19"/>
      <c r="J180" s="19"/>
      <c r="K180" s="19"/>
      <c r="L180" s="177"/>
      <c r="M180" s="177"/>
      <c r="N180" s="177"/>
      <c r="O180" s="177"/>
      <c r="P180" s="5"/>
    </row>
    <row r="181" spans="1:16" s="26" customFormat="1" ht="13.5" thickBot="1">
      <c r="A181" s="5">
        <v>121</v>
      </c>
      <c r="B181" s="5"/>
      <c r="C181" s="31"/>
      <c r="D181" s="41"/>
      <c r="E181" s="41"/>
      <c r="F181" s="8"/>
      <c r="G181" s="9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26" customFormat="1" ht="13.5" thickBot="1">
      <c r="A182" s="5">
        <v>125</v>
      </c>
      <c r="B182" s="6" t="s">
        <v>112</v>
      </c>
      <c r="C182" s="24" t="s">
        <v>16</v>
      </c>
      <c r="D182" s="17" t="s">
        <v>8</v>
      </c>
      <c r="E182" s="4" t="s">
        <v>9</v>
      </c>
      <c r="F182" s="8"/>
      <c r="G182" s="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26" customFormat="1" ht="13.5" thickBot="1">
      <c r="A183" s="5">
        <v>130</v>
      </c>
      <c r="B183" s="66" t="s">
        <v>113</v>
      </c>
      <c r="C183" s="32" t="s">
        <v>114</v>
      </c>
      <c r="D183" s="46"/>
      <c r="E183" s="46"/>
      <c r="F183" s="8"/>
      <c r="G183" s="9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26" customFormat="1" ht="13.5" thickBot="1">
      <c r="A184" s="5">
        <v>135</v>
      </c>
      <c r="B184" s="69" t="s">
        <v>115</v>
      </c>
      <c r="C184" s="33" t="s">
        <v>116</v>
      </c>
      <c r="D184" s="46"/>
      <c r="E184" s="46"/>
      <c r="F184" s="8"/>
      <c r="G184" s="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26" customFormat="1" ht="13.5" thickBot="1">
      <c r="A185" s="5">
        <v>140</v>
      </c>
      <c r="B185" s="6" t="s">
        <v>117</v>
      </c>
      <c r="C185" s="24" t="s">
        <v>118</v>
      </c>
      <c r="D185" s="40">
        <f>+D183+D184</f>
        <v>0</v>
      </c>
      <c r="E185" s="40">
        <f>+E183+E184</f>
        <v>0</v>
      </c>
      <c r="F185" s="8"/>
      <c r="G185" s="9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26" customFormat="1" ht="13.5" thickBot="1">
      <c r="A186" s="5">
        <v>141</v>
      </c>
      <c r="B186" s="5"/>
      <c r="C186" s="31"/>
      <c r="D186" s="41"/>
      <c r="E186" s="41"/>
      <c r="F186" s="8"/>
      <c r="G186" s="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26" customFormat="1" ht="26.25" thickBot="1">
      <c r="A187" s="5">
        <v>145</v>
      </c>
      <c r="B187" s="12" t="s">
        <v>119</v>
      </c>
      <c r="C187" s="24" t="s">
        <v>120</v>
      </c>
      <c r="D187" s="47">
        <f>+D145+D148+D153+D156+D159+D164+D175+D180+D167+D185</f>
        <v>0</v>
      </c>
      <c r="E187" s="47">
        <f>+E145+E148+E153+E156+E159+E164+E175+E180+E167+E185</f>
        <v>0</v>
      </c>
      <c r="F187" s="8"/>
      <c r="G187" s="9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26" customFormat="1" ht="13.5" thickBot="1">
      <c r="A188" s="5">
        <v>146</v>
      </c>
      <c r="B188" s="5"/>
      <c r="C188" s="30"/>
      <c r="D188" s="5"/>
      <c r="E188" s="5"/>
      <c r="F188" s="8"/>
      <c r="G188" s="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26" customFormat="1" ht="13.5" thickBot="1">
      <c r="A189" s="88">
        <v>150</v>
      </c>
      <c r="B189" s="6" t="s">
        <v>121</v>
      </c>
      <c r="C189" s="24" t="s">
        <v>16</v>
      </c>
      <c r="D189" s="17" t="s">
        <v>8</v>
      </c>
      <c r="E189" s="4" t="s">
        <v>9</v>
      </c>
      <c r="F189" s="8"/>
      <c r="G189" s="9"/>
      <c r="H189" s="5"/>
      <c r="I189" s="5"/>
      <c r="J189" s="5"/>
      <c r="K189" s="5"/>
      <c r="L189" s="5"/>
      <c r="M189" s="5"/>
      <c r="N189" s="5"/>
      <c r="O189" s="5"/>
      <c r="P189" s="8"/>
    </row>
    <row r="190" spans="1:16" s="26" customFormat="1" ht="13.5" thickBot="1">
      <c r="A190" s="88">
        <v>155</v>
      </c>
      <c r="B190" s="66" t="s">
        <v>122</v>
      </c>
      <c r="C190" s="32" t="s">
        <v>123</v>
      </c>
      <c r="D190" s="46"/>
      <c r="E190" s="46"/>
      <c r="F190" s="14"/>
      <c r="G190" s="1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26" customFormat="1" ht="13.5" thickBot="1">
      <c r="A191" s="88">
        <v>160</v>
      </c>
      <c r="B191" s="69" t="s">
        <v>157</v>
      </c>
      <c r="C191" s="33" t="s">
        <v>124</v>
      </c>
      <c r="D191" s="46"/>
      <c r="E191" s="46"/>
      <c r="F191" s="8"/>
      <c r="G191" s="1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26" customFormat="1" ht="13.5" thickBot="1">
      <c r="A192" s="88">
        <v>165</v>
      </c>
      <c r="B192" s="6" t="s">
        <v>125</v>
      </c>
      <c r="C192" s="24" t="s">
        <v>126</v>
      </c>
      <c r="D192" s="40">
        <f>+D190+D191</f>
        <v>0</v>
      </c>
      <c r="E192" s="40">
        <f>+E190+E191</f>
        <v>0</v>
      </c>
      <c r="F192" s="48"/>
      <c r="G192" s="15"/>
      <c r="H192" s="8"/>
      <c r="I192" s="8"/>
      <c r="J192" s="8"/>
      <c r="K192" s="8"/>
      <c r="L192" s="8"/>
      <c r="M192" s="8"/>
      <c r="N192" s="8"/>
      <c r="O192" s="8"/>
      <c r="P192" s="5"/>
    </row>
    <row r="193" spans="1:16" s="26" customFormat="1" ht="13.5" thickBot="1">
      <c r="A193" s="5">
        <v>166</v>
      </c>
      <c r="B193" s="64"/>
      <c r="C193" s="35"/>
      <c r="D193" s="11"/>
      <c r="E193" s="11"/>
      <c r="F193" s="8"/>
      <c r="G193" s="9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26" customFormat="1" ht="13.5" thickBot="1">
      <c r="A194" s="5">
        <v>170</v>
      </c>
      <c r="B194" s="12" t="s">
        <v>127</v>
      </c>
      <c r="C194" s="25" t="s">
        <v>53</v>
      </c>
      <c r="D194" s="13">
        <f>+D187+D192</f>
        <v>0</v>
      </c>
      <c r="E194" s="13">
        <f>+E187+E192</f>
        <v>0</v>
      </c>
      <c r="F194" s="8"/>
      <c r="G194" s="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26" customFormat="1" ht="12.75">
      <c r="A195" s="80"/>
      <c r="B195" s="45"/>
      <c r="C195" s="3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s="26" customFormat="1" ht="12.75">
      <c r="A2198" s="80"/>
      <c r="B2198" s="48"/>
      <c r="C2198" s="37"/>
      <c r="D2198" s="48"/>
      <c r="E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s="26" customFormat="1" ht="12.75">
      <c r="A2199" s="80"/>
      <c r="B2199" s="48"/>
      <c r="C2199" s="37"/>
      <c r="D2199" s="48"/>
      <c r="E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s="26" customFormat="1" ht="12.75">
      <c r="A2200" s="80"/>
      <c r="B2200" s="48"/>
      <c r="C2200" s="37"/>
      <c r="D2200" s="48"/>
      <c r="E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s="26" customFormat="1" ht="12.75">
      <c r="A2201" s="80"/>
      <c r="B2201" s="48"/>
      <c r="C2201" s="37"/>
      <c r="D2201" s="48"/>
      <c r="E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s="26" customFormat="1" ht="12.75">
      <c r="A2202" s="80"/>
      <c r="B2202" s="48"/>
      <c r="C2202" s="37"/>
      <c r="D2202" s="48"/>
      <c r="E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s="26" customFormat="1" ht="12.75">
      <c r="A2203" s="80"/>
      <c r="B2203" s="48"/>
      <c r="C2203" s="37"/>
      <c r="D2203" s="48"/>
      <c r="E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s="26" customFormat="1" ht="12.75">
      <c r="A2204" s="80"/>
      <c r="B2204" s="48"/>
      <c r="C2204" s="37"/>
      <c r="D2204" s="48"/>
      <c r="E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s="26" customFormat="1" ht="12.75">
      <c r="A2205" s="80"/>
      <c r="B2205" s="48"/>
      <c r="C2205" s="37"/>
      <c r="D2205" s="48"/>
      <c r="E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s="26" customFormat="1" ht="12.75">
      <c r="A2206" s="80"/>
      <c r="B2206" s="48"/>
      <c r="C2206" s="37"/>
      <c r="D2206" s="48"/>
      <c r="E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s="26" customFormat="1" ht="12.75">
      <c r="A2207" s="80"/>
      <c r="B2207" s="48"/>
      <c r="C2207" s="37"/>
      <c r="D2207" s="48"/>
      <c r="E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s="26" customFormat="1" ht="12.75">
      <c r="A2208" s="80"/>
      <c r="B2208" s="48"/>
      <c r="C2208" s="37"/>
      <c r="D2208" s="48"/>
      <c r="E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s="26" customFormat="1" ht="12.75">
      <c r="A2209" s="80"/>
      <c r="B2209" s="48"/>
      <c r="C2209" s="37"/>
      <c r="D2209" s="48"/>
      <c r="E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s="26" customFormat="1" ht="12.75">
      <c r="A2210" s="80"/>
      <c r="B2210" s="48"/>
      <c r="C2210" s="37"/>
      <c r="D2210" s="48"/>
      <c r="E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s="26" customFormat="1" ht="12.75">
      <c r="A2211" s="80"/>
      <c r="B2211" s="48"/>
      <c r="C2211" s="37"/>
      <c r="D2211" s="48"/>
      <c r="E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s="26" customFormat="1" ht="12.75">
      <c r="A2212" s="80"/>
      <c r="B2212" s="48"/>
      <c r="C2212" s="37"/>
      <c r="D2212" s="48"/>
      <c r="E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s="26" customFormat="1" ht="12.75">
      <c r="A2213" s="80"/>
      <c r="B2213" s="48"/>
      <c r="C2213" s="37"/>
      <c r="D2213" s="48"/>
      <c r="E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s="26" customFormat="1" ht="12.75">
      <c r="A2214" s="80"/>
      <c r="B2214" s="48"/>
      <c r="C2214" s="37"/>
      <c r="D2214" s="48"/>
      <c r="E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s="26" customFormat="1" ht="12.75">
      <c r="A2215" s="80"/>
      <c r="B2215" s="48"/>
      <c r="C2215" s="37"/>
      <c r="D2215" s="48"/>
      <c r="E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s="26" customFormat="1" ht="12.75">
      <c r="A2216" s="80"/>
      <c r="B2216" s="48"/>
      <c r="C2216" s="37"/>
      <c r="D2216" s="48"/>
      <c r="E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s="26" customFormat="1" ht="12.75">
      <c r="A2217" s="80"/>
      <c r="B2217" s="48"/>
      <c r="C2217" s="37"/>
      <c r="D2217" s="48"/>
      <c r="E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s="26" customFormat="1" ht="12.75">
      <c r="A2218" s="80"/>
      <c r="B2218" s="48"/>
      <c r="C2218" s="37"/>
      <c r="D2218" s="48"/>
      <c r="E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s="26" customFormat="1" ht="12.75">
      <c r="A2219" s="80"/>
      <c r="B2219" s="48"/>
      <c r="C2219" s="37"/>
      <c r="D2219" s="48"/>
      <c r="E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s="26" customFormat="1" ht="12.75">
      <c r="A2220" s="80"/>
      <c r="B2220" s="48"/>
      <c r="C2220" s="37"/>
      <c r="D2220" s="48"/>
      <c r="E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s="26" customFormat="1" ht="12.75">
      <c r="A2221" s="80"/>
      <c r="B2221" s="48"/>
      <c r="C2221" s="37"/>
      <c r="D2221" s="48"/>
      <c r="E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s="26" customFormat="1" ht="12.75">
      <c r="A2222" s="80"/>
      <c r="B2222" s="48"/>
      <c r="C2222" s="37"/>
      <c r="D2222" s="48"/>
      <c r="E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s="26" customFormat="1" ht="12.75">
      <c r="A2223" s="80"/>
      <c r="B2223" s="48"/>
      <c r="C2223" s="37"/>
      <c r="D2223" s="48"/>
      <c r="E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s="26" customFormat="1" ht="12.75">
      <c r="A2224" s="80"/>
      <c r="B2224" s="48"/>
      <c r="C2224" s="37"/>
      <c r="D2224" s="48"/>
      <c r="E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s="26" customFormat="1" ht="12.75">
      <c r="A2225" s="80"/>
      <c r="B2225" s="48"/>
      <c r="C2225" s="37"/>
      <c r="D2225" s="48"/>
      <c r="E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s="26" customFormat="1" ht="12.75">
      <c r="A2226" s="80"/>
      <c r="B2226" s="48"/>
      <c r="C2226" s="37"/>
      <c r="D2226" s="48"/>
      <c r="E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s="26" customFormat="1" ht="12.75">
      <c r="A2227" s="80"/>
      <c r="B2227" s="48"/>
      <c r="C2227" s="37"/>
      <c r="D2227" s="48"/>
      <c r="E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s="26" customFormat="1" ht="12.75">
      <c r="A2228" s="80"/>
      <c r="B2228" s="48"/>
      <c r="C2228" s="37"/>
      <c r="D2228" s="48"/>
      <c r="E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s="26" customFormat="1" ht="12.75">
      <c r="A2229" s="80"/>
      <c r="B2229" s="48"/>
      <c r="C2229" s="37"/>
      <c r="D2229" s="48"/>
      <c r="E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s="26" customFormat="1" ht="12.75">
      <c r="A2230" s="80"/>
      <c r="B2230" s="48"/>
      <c r="C2230" s="37"/>
      <c r="D2230" s="48"/>
      <c r="E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s="26" customFormat="1" ht="12.75">
      <c r="A2231" s="80"/>
      <c r="B2231" s="48"/>
      <c r="C2231" s="37"/>
      <c r="D2231" s="48"/>
      <c r="E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s="26" customFormat="1" ht="12.75">
      <c r="A2232" s="80"/>
      <c r="B2232" s="48"/>
      <c r="C2232" s="37"/>
      <c r="D2232" s="48"/>
      <c r="E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s="26" customFormat="1" ht="12.75">
      <c r="A2233" s="80"/>
      <c r="B2233" s="48"/>
      <c r="C2233" s="37"/>
      <c r="D2233" s="48"/>
      <c r="E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s="26" customFormat="1" ht="12.75">
      <c r="A2234" s="80"/>
      <c r="B2234" s="48"/>
      <c r="C2234" s="37"/>
      <c r="D2234" s="48"/>
      <c r="E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s="26" customFormat="1" ht="12.75">
      <c r="A2235" s="80"/>
      <c r="B2235" s="48"/>
      <c r="C2235" s="37"/>
      <c r="D2235" s="48"/>
      <c r="E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s="26" customFormat="1" ht="12.75">
      <c r="A2236" s="80"/>
      <c r="B2236" s="48"/>
      <c r="C2236" s="37"/>
      <c r="D2236" s="48"/>
      <c r="E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s="26" customFormat="1" ht="12.75">
      <c r="A2237" s="80"/>
      <c r="B2237" s="48"/>
      <c r="C2237" s="37"/>
      <c r="D2237" s="48"/>
      <c r="E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s="26" customFormat="1" ht="12.75">
      <c r="A2238" s="80"/>
      <c r="B2238" s="48"/>
      <c r="C2238" s="37"/>
      <c r="D2238" s="48"/>
      <c r="E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s="26" customFormat="1" ht="12.75">
      <c r="A2239" s="80"/>
      <c r="B2239" s="48"/>
      <c r="C2239" s="37"/>
      <c r="D2239" s="48"/>
      <c r="E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s="26" customFormat="1" ht="12.75">
      <c r="A2240" s="80"/>
      <c r="B2240" s="48"/>
      <c r="C2240" s="37"/>
      <c r="D2240" s="48"/>
      <c r="E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s="26" customFormat="1" ht="12.75">
      <c r="A2241" s="80"/>
      <c r="B2241" s="48"/>
      <c r="C2241" s="37"/>
      <c r="D2241" s="48"/>
      <c r="E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s="26" customFormat="1" ht="12.75">
      <c r="A2242" s="80"/>
      <c r="B2242" s="48"/>
      <c r="C2242" s="37"/>
      <c r="D2242" s="48"/>
      <c r="E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s="26" customFormat="1" ht="12.75">
      <c r="A2243" s="80"/>
      <c r="B2243" s="48"/>
      <c r="C2243" s="37"/>
      <c r="D2243" s="48"/>
      <c r="E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s="26" customFormat="1" ht="12.75">
      <c r="A2244" s="80"/>
      <c r="B2244" s="48"/>
      <c r="C2244" s="37"/>
      <c r="D2244" s="48"/>
      <c r="E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s="26" customFormat="1" ht="12.75">
      <c r="A2245" s="80"/>
      <c r="B2245" s="48"/>
      <c r="C2245" s="37"/>
      <c r="D2245" s="48"/>
      <c r="E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s="26" customFormat="1" ht="12.75">
      <c r="A2246" s="80"/>
      <c r="B2246" s="48"/>
      <c r="C2246" s="37"/>
      <c r="D2246" s="48"/>
      <c r="E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s="26" customFormat="1" ht="12.75">
      <c r="A2247" s="80"/>
      <c r="B2247" s="48"/>
      <c r="C2247" s="37"/>
      <c r="D2247" s="48"/>
      <c r="E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s="26" customFormat="1" ht="12.75">
      <c r="A2248" s="80"/>
      <c r="B2248" s="48"/>
      <c r="C2248" s="37"/>
      <c r="D2248" s="48"/>
      <c r="E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s="26" customFormat="1" ht="12.75">
      <c r="A2249" s="80"/>
      <c r="B2249" s="48"/>
      <c r="C2249" s="37"/>
      <c r="D2249" s="48"/>
      <c r="E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s="26" customFormat="1" ht="12.75">
      <c r="A2250" s="80"/>
      <c r="B2250" s="48"/>
      <c r="C2250" s="37"/>
      <c r="D2250" s="48"/>
      <c r="E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s="26" customFormat="1" ht="12.75">
      <c r="A2251" s="80"/>
      <c r="B2251" s="48"/>
      <c r="C2251" s="37"/>
      <c r="D2251" s="48"/>
      <c r="E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s="26" customFormat="1" ht="12.75">
      <c r="A2252" s="80"/>
      <c r="B2252" s="48"/>
      <c r="C2252" s="37"/>
      <c r="D2252" s="48"/>
      <c r="E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s="26" customFormat="1" ht="12.75">
      <c r="A2253" s="80"/>
      <c r="B2253" s="48"/>
      <c r="C2253" s="37"/>
      <c r="D2253" s="48"/>
      <c r="E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s="26" customFormat="1" ht="12.75">
      <c r="A2254" s="80"/>
      <c r="B2254" s="48"/>
      <c r="C2254" s="37"/>
      <c r="D2254" s="48"/>
      <c r="E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s="26" customFormat="1" ht="12.75">
      <c r="A2255" s="80"/>
      <c r="B2255" s="48"/>
      <c r="C2255" s="37"/>
      <c r="D2255" s="48"/>
      <c r="E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s="26" customFormat="1" ht="12.75">
      <c r="A2256" s="80"/>
      <c r="B2256" s="48"/>
      <c r="C2256" s="37"/>
      <c r="D2256" s="48"/>
      <c r="E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s="26" customFormat="1" ht="12.75">
      <c r="A2257" s="80"/>
      <c r="B2257" s="48"/>
      <c r="C2257" s="37"/>
      <c r="D2257" s="48"/>
      <c r="E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s="26" customFormat="1" ht="12.75">
      <c r="A2258" s="80"/>
      <c r="B2258" s="48"/>
      <c r="C2258" s="37"/>
      <c r="D2258" s="48"/>
      <c r="E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s="26" customFormat="1" ht="12.75">
      <c r="A2259" s="80"/>
      <c r="B2259" s="48"/>
      <c r="C2259" s="37"/>
      <c r="D2259" s="48"/>
      <c r="E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s="26" customFormat="1" ht="12.75">
      <c r="A2260" s="80"/>
      <c r="B2260" s="48"/>
      <c r="C2260" s="37"/>
      <c r="D2260" s="48"/>
      <c r="E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s="26" customFormat="1" ht="12.75">
      <c r="A2261" s="80"/>
      <c r="B2261" s="48"/>
      <c r="C2261" s="37"/>
      <c r="D2261" s="48"/>
      <c r="E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s="26" customFormat="1" ht="12.75">
      <c r="A2262" s="80"/>
      <c r="B2262" s="48"/>
      <c r="C2262" s="37"/>
      <c r="D2262" s="48"/>
      <c r="E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s="26" customFormat="1" ht="12.75">
      <c r="A2263" s="80"/>
      <c r="B2263" s="48"/>
      <c r="C2263" s="37"/>
      <c r="D2263" s="48"/>
      <c r="E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  <row r="3354" spans="1:16" ht="12.75">
      <c r="A3354" s="80"/>
      <c r="B3354" s="48"/>
      <c r="C3354" s="37"/>
      <c r="D3354" s="48"/>
      <c r="E3354" s="48"/>
      <c r="F3354" s="26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</row>
    <row r="3355" spans="1:16" ht="12.75">
      <c r="A3355" s="80"/>
      <c r="B3355" s="48"/>
      <c r="C3355" s="37"/>
      <c r="D3355" s="48"/>
      <c r="E3355" s="48"/>
      <c r="F3355" s="26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</row>
    <row r="3356" spans="1:16" ht="12.75">
      <c r="A3356" s="80"/>
      <c r="B3356" s="48"/>
      <c r="C3356" s="37"/>
      <c r="D3356" s="48"/>
      <c r="E3356" s="48"/>
      <c r="F3356" s="26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</row>
    <row r="3357" spans="1:16" ht="12.75">
      <c r="A3357" s="80"/>
      <c r="B3357" s="48"/>
      <c r="C3357" s="37"/>
      <c r="D3357" s="48"/>
      <c r="E3357" s="48"/>
      <c r="F3357" s="26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</row>
    <row r="3358" spans="1:16" ht="12.75">
      <c r="A3358" s="80"/>
      <c r="B3358" s="48"/>
      <c r="C3358" s="37"/>
      <c r="D3358" s="48"/>
      <c r="E3358" s="48"/>
      <c r="F3358" s="26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</row>
    <row r="3359" spans="1:16" ht="12.75">
      <c r="A3359" s="80"/>
      <c r="B3359" s="48"/>
      <c r="C3359" s="37"/>
      <c r="D3359" s="48"/>
      <c r="E3359" s="48"/>
      <c r="F3359" s="26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</row>
    <row r="3360" spans="1:16" ht="12.75">
      <c r="A3360" s="80"/>
      <c r="B3360" s="48"/>
      <c r="C3360" s="37"/>
      <c r="D3360" s="48"/>
      <c r="E3360" s="48"/>
      <c r="F3360" s="26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</row>
    <row r="3361" spans="1:16" ht="12.75">
      <c r="A3361" s="80"/>
      <c r="B3361" s="48"/>
      <c r="C3361" s="37"/>
      <c r="D3361" s="48"/>
      <c r="E3361" s="48"/>
      <c r="F3361" s="26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</row>
    <row r="3362" spans="1:16" ht="12.75">
      <c r="A3362" s="80"/>
      <c r="B3362" s="48"/>
      <c r="C3362" s="37"/>
      <c r="D3362" s="48"/>
      <c r="E3362" s="48"/>
      <c r="F3362" s="26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</row>
    <row r="3363" spans="1:16" ht="12.75">
      <c r="A3363" s="80"/>
      <c r="B3363" s="48"/>
      <c r="C3363" s="37"/>
      <c r="D3363" s="48"/>
      <c r="E3363" s="48"/>
      <c r="F3363" s="26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</row>
    <row r="3364" spans="1:16" ht="12.75">
      <c r="A3364" s="80"/>
      <c r="B3364" s="48"/>
      <c r="C3364" s="37"/>
      <c r="D3364" s="48"/>
      <c r="E3364" s="48"/>
      <c r="F3364" s="26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</row>
    <row r="3365" spans="1:16" ht="12.75">
      <c r="A3365" s="80"/>
      <c r="B3365" s="48"/>
      <c r="C3365" s="37"/>
      <c r="D3365" s="48"/>
      <c r="E3365" s="48"/>
      <c r="F3365" s="26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</row>
    <row r="3366" spans="1:16" ht="12.75">
      <c r="A3366" s="80"/>
      <c r="B3366" s="48"/>
      <c r="C3366" s="37"/>
      <c r="D3366" s="48"/>
      <c r="E3366" s="48"/>
      <c r="F3366" s="26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</row>
    <row r="3367" spans="1:16" ht="12.75">
      <c r="A3367" s="80"/>
      <c r="B3367" s="48"/>
      <c r="C3367" s="37"/>
      <c r="D3367" s="48"/>
      <c r="E3367" s="48"/>
      <c r="F3367" s="26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</row>
    <row r="3368" spans="1:16" ht="12.75">
      <c r="A3368" s="80"/>
      <c r="B3368" s="48"/>
      <c r="C3368" s="37"/>
      <c r="D3368" s="48"/>
      <c r="E3368" s="48"/>
      <c r="F3368" s="26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</row>
    <row r="3369" spans="1:16" ht="12.75">
      <c r="A3369" s="80"/>
      <c r="B3369" s="48"/>
      <c r="C3369" s="37"/>
      <c r="D3369" s="48"/>
      <c r="E3369" s="48"/>
      <c r="F3369" s="26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</row>
    <row r="3370" spans="1:16" ht="12.75">
      <c r="A3370" s="80"/>
      <c r="B3370" s="48"/>
      <c r="C3370" s="37"/>
      <c r="D3370" s="48"/>
      <c r="E3370" s="48"/>
      <c r="F3370" s="26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</row>
    <row r="3371" spans="1:16" ht="12.75">
      <c r="A3371" s="80"/>
      <c r="B3371" s="48"/>
      <c r="C3371" s="37"/>
      <c r="D3371" s="48"/>
      <c r="E3371" s="48"/>
      <c r="F3371" s="26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</row>
    <row r="3372" spans="1:16" ht="12.75">
      <c r="A3372" s="80"/>
      <c r="B3372" s="48"/>
      <c r="C3372" s="37"/>
      <c r="D3372" s="48"/>
      <c r="E3372" s="48"/>
      <c r="F3372" s="26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</row>
    <row r="3373" spans="1:16" ht="12.75">
      <c r="A3373" s="80"/>
      <c r="B3373" s="48"/>
      <c r="C3373" s="37"/>
      <c r="D3373" s="48"/>
      <c r="E3373" s="48"/>
      <c r="F3373" s="26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</row>
    <row r="3374" spans="1:16" ht="12.75">
      <c r="A3374" s="80"/>
      <c r="B3374" s="48"/>
      <c r="C3374" s="37"/>
      <c r="D3374" s="48"/>
      <c r="E3374" s="48"/>
      <c r="F3374" s="26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</row>
    <row r="3375" spans="1:16" ht="12.75">
      <c r="A3375" s="80"/>
      <c r="B3375" s="48"/>
      <c r="C3375" s="37"/>
      <c r="D3375" s="48"/>
      <c r="E3375" s="48"/>
      <c r="F3375" s="26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</row>
    <row r="3376" spans="1:16" ht="12.75">
      <c r="A3376" s="80"/>
      <c r="B3376" s="48"/>
      <c r="C3376" s="37"/>
      <c r="D3376" s="48"/>
      <c r="E3376" s="48"/>
      <c r="F3376" s="26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</row>
    <row r="3377" spans="1:16" ht="12.75">
      <c r="A3377" s="80"/>
      <c r="B3377" s="48"/>
      <c r="C3377" s="37"/>
      <c r="D3377" s="48"/>
      <c r="E3377" s="48"/>
      <c r="F3377" s="26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</row>
    <row r="3378" spans="1:16" ht="12.75">
      <c r="A3378" s="80"/>
      <c r="B3378" s="48"/>
      <c r="C3378" s="37"/>
      <c r="D3378" s="48"/>
      <c r="E3378" s="48"/>
      <c r="F3378" s="26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</row>
    <row r="3379" spans="1:16" ht="12.75">
      <c r="A3379" s="80"/>
      <c r="B3379" s="48"/>
      <c r="C3379" s="37"/>
      <c r="D3379" s="48"/>
      <c r="E3379" s="48"/>
      <c r="F3379" s="26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</row>
    <row r="3380" spans="1:16" ht="12.75">
      <c r="A3380" s="80"/>
      <c r="B3380" s="48"/>
      <c r="C3380" s="37"/>
      <c r="D3380" s="48"/>
      <c r="E3380" s="48"/>
      <c r="F3380" s="26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</row>
    <row r="3381" spans="1:16" ht="12.75">
      <c r="A3381" s="80"/>
      <c r="B3381" s="48"/>
      <c r="C3381" s="37"/>
      <c r="D3381" s="48"/>
      <c r="E3381" s="48"/>
      <c r="F3381" s="26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</row>
    <row r="3382" spans="1:16" ht="12.75">
      <c r="A3382" s="80"/>
      <c r="B3382" s="48"/>
      <c r="C3382" s="37"/>
      <c r="D3382" s="48"/>
      <c r="E3382" s="48"/>
      <c r="F3382" s="26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</row>
    <row r="3383" spans="1:16" ht="12.75">
      <c r="A3383" s="80"/>
      <c r="B3383" s="48"/>
      <c r="C3383" s="37"/>
      <c r="D3383" s="48"/>
      <c r="E3383" s="48"/>
      <c r="F3383" s="26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</row>
    <row r="3384" spans="1:16" ht="12.75">
      <c r="A3384" s="80"/>
      <c r="B3384" s="48"/>
      <c r="C3384" s="37"/>
      <c r="D3384" s="48"/>
      <c r="E3384" s="48"/>
      <c r="F3384" s="26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</row>
    <row r="3385" spans="1:16" ht="12.75">
      <c r="A3385" s="80"/>
      <c r="B3385" s="48"/>
      <c r="C3385" s="37"/>
      <c r="D3385" s="48"/>
      <c r="E3385" s="48"/>
      <c r="F3385" s="26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</row>
    <row r="3386" spans="1:16" ht="12.75">
      <c r="A3386" s="80"/>
      <c r="B3386" s="48"/>
      <c r="C3386" s="37"/>
      <c r="D3386" s="48"/>
      <c r="E3386" s="48"/>
      <c r="F3386" s="26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</row>
    <row r="3387" spans="1:16" ht="12.75">
      <c r="A3387" s="80"/>
      <c r="B3387" s="48"/>
      <c r="C3387" s="37"/>
      <c r="D3387" s="48"/>
      <c r="E3387" s="48"/>
      <c r="F3387" s="26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</row>
    <row r="3388" spans="1:16" ht="12.75">
      <c r="A3388" s="80"/>
      <c r="B3388" s="48"/>
      <c r="C3388" s="37"/>
      <c r="D3388" s="48"/>
      <c r="E3388" s="48"/>
      <c r="F3388" s="26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</row>
    <row r="3389" spans="1:16" ht="12.75">
      <c r="A3389" s="80"/>
      <c r="B3389" s="48"/>
      <c r="C3389" s="37"/>
      <c r="D3389" s="48"/>
      <c r="E3389" s="48"/>
      <c r="F3389" s="26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</row>
    <row r="3390" spans="1:16" ht="12.75">
      <c r="A3390" s="80"/>
      <c r="B3390" s="48"/>
      <c r="C3390" s="37"/>
      <c r="D3390" s="48"/>
      <c r="E3390" s="48"/>
      <c r="F3390" s="26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</row>
    <row r="3391" spans="1:16" ht="12.75">
      <c r="A3391" s="80"/>
      <c r="B3391" s="48"/>
      <c r="C3391" s="37"/>
      <c r="D3391" s="48"/>
      <c r="E3391" s="48"/>
      <c r="F3391" s="26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</row>
    <row r="3392" spans="1:16" ht="12.75">
      <c r="A3392" s="80"/>
      <c r="B3392" s="48"/>
      <c r="C3392" s="37"/>
      <c r="D3392" s="48"/>
      <c r="E3392" s="48"/>
      <c r="F3392" s="26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</row>
    <row r="3393" spans="1:16" ht="12.75">
      <c r="A3393" s="80"/>
      <c r="B3393" s="48"/>
      <c r="C3393" s="37"/>
      <c r="D3393" s="48"/>
      <c r="E3393" s="48"/>
      <c r="F3393" s="26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</row>
    <row r="3394" spans="1:16" ht="12.75">
      <c r="A3394" s="80"/>
      <c r="B3394" s="48"/>
      <c r="C3394" s="37"/>
      <c r="D3394" s="48"/>
      <c r="E3394" s="48"/>
      <c r="F3394" s="26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</row>
    <row r="3395" spans="1:16" ht="12.75">
      <c r="A3395" s="80"/>
      <c r="B3395" s="48"/>
      <c r="C3395" s="37"/>
      <c r="D3395" s="48"/>
      <c r="E3395" s="48"/>
      <c r="F3395" s="26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</row>
    <row r="3396" spans="1:16" ht="12.75">
      <c r="A3396" s="80"/>
      <c r="B3396" s="48"/>
      <c r="C3396" s="37"/>
      <c r="D3396" s="48"/>
      <c r="E3396" s="48"/>
      <c r="F3396" s="26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</row>
    <row r="3397" spans="1:16" ht="12.75">
      <c r="A3397" s="80"/>
      <c r="B3397" s="48"/>
      <c r="C3397" s="37"/>
      <c r="D3397" s="48"/>
      <c r="E3397" s="48"/>
      <c r="F3397" s="26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</row>
    <row r="3398" spans="1:16" ht="12.75">
      <c r="A3398" s="80"/>
      <c r="B3398" s="48"/>
      <c r="C3398" s="37"/>
      <c r="D3398" s="48"/>
      <c r="E3398" s="48"/>
      <c r="F3398" s="26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</row>
    <row r="3399" spans="1:16" ht="12.75">
      <c r="A3399" s="80"/>
      <c r="B3399" s="48"/>
      <c r="C3399" s="37"/>
      <c r="D3399" s="48"/>
      <c r="E3399" s="48"/>
      <c r="F3399" s="26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</row>
    <row r="3400" spans="1:16" ht="12.75">
      <c r="A3400" s="80"/>
      <c r="B3400" s="48"/>
      <c r="C3400" s="37"/>
      <c r="D3400" s="48"/>
      <c r="E3400" s="48"/>
      <c r="F3400" s="26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</row>
    <row r="3401" spans="1:16" ht="12.75">
      <c r="A3401" s="80"/>
      <c r="B3401" s="48"/>
      <c r="C3401" s="37"/>
      <c r="D3401" s="48"/>
      <c r="E3401" s="48"/>
      <c r="F3401" s="26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</row>
    <row r="3402" spans="1:16" ht="12.75">
      <c r="A3402" s="80"/>
      <c r="B3402" s="48"/>
      <c r="C3402" s="37"/>
      <c r="D3402" s="48"/>
      <c r="E3402" s="48"/>
      <c r="F3402" s="26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</row>
    <row r="3403" spans="1:16" ht="12.75">
      <c r="A3403" s="80"/>
      <c r="B3403" s="48"/>
      <c r="C3403" s="37"/>
      <c r="D3403" s="48"/>
      <c r="E3403" s="48"/>
      <c r="F3403" s="26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</row>
    <row r="3404" spans="1:16" ht="12.75">
      <c r="A3404" s="80"/>
      <c r="B3404" s="48"/>
      <c r="C3404" s="37"/>
      <c r="D3404" s="48"/>
      <c r="E3404" s="48"/>
      <c r="F3404" s="26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</row>
    <row r="3405" spans="1:16" ht="12.75">
      <c r="A3405" s="80"/>
      <c r="B3405" s="48"/>
      <c r="C3405" s="37"/>
      <c r="D3405" s="48"/>
      <c r="E3405" s="48"/>
      <c r="F3405" s="26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</row>
    <row r="3406" spans="1:16" ht="12.75">
      <c r="A3406" s="80"/>
      <c r="B3406" s="48"/>
      <c r="C3406" s="37"/>
      <c r="D3406" s="48"/>
      <c r="E3406" s="48"/>
      <c r="F3406" s="26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</row>
    <row r="3407" spans="1:16" ht="12.75">
      <c r="A3407" s="80"/>
      <c r="B3407" s="48"/>
      <c r="C3407" s="37"/>
      <c r="D3407" s="48"/>
      <c r="E3407" s="48"/>
      <c r="F3407" s="26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</row>
    <row r="3408" spans="1:16" ht="12.75">
      <c r="A3408" s="80"/>
      <c r="B3408" s="48"/>
      <c r="C3408" s="37"/>
      <c r="D3408" s="48"/>
      <c r="E3408" s="48"/>
      <c r="F3408" s="26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</row>
    <row r="3409" spans="1:16" ht="12.75">
      <c r="A3409" s="80"/>
      <c r="B3409" s="48"/>
      <c r="C3409" s="37"/>
      <c r="D3409" s="48"/>
      <c r="E3409" s="48"/>
      <c r="F3409" s="26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</row>
    <row r="3410" spans="1:16" ht="12.75">
      <c r="A3410" s="80"/>
      <c r="B3410" s="48"/>
      <c r="C3410" s="37"/>
      <c r="D3410" s="48"/>
      <c r="E3410" s="48"/>
      <c r="F3410" s="26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</row>
    <row r="3411" spans="1:16" ht="12.75">
      <c r="A3411" s="80"/>
      <c r="B3411" s="48"/>
      <c r="C3411" s="37"/>
      <c r="D3411" s="48"/>
      <c r="E3411" s="48"/>
      <c r="F3411" s="26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</row>
    <row r="3412" spans="1:16" ht="12.75">
      <c r="A3412" s="80"/>
      <c r="B3412" s="48"/>
      <c r="C3412" s="37"/>
      <c r="D3412" s="48"/>
      <c r="E3412" s="48"/>
      <c r="F3412" s="26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</row>
    <row r="3413" spans="1:16" ht="12.75">
      <c r="A3413" s="80"/>
      <c r="B3413" s="48"/>
      <c r="C3413" s="37"/>
      <c r="D3413" s="48"/>
      <c r="E3413" s="48"/>
      <c r="F3413" s="26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</row>
    <row r="3414" spans="1:16" ht="12.75">
      <c r="A3414" s="80"/>
      <c r="B3414" s="48"/>
      <c r="C3414" s="37"/>
      <c r="D3414" s="48"/>
      <c r="E3414" s="48"/>
      <c r="F3414" s="26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</row>
    <row r="3415" spans="1:16" ht="12.75">
      <c r="A3415" s="80"/>
      <c r="B3415" s="48"/>
      <c r="C3415" s="37"/>
      <c r="D3415" s="48"/>
      <c r="E3415" s="48"/>
      <c r="F3415" s="26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</row>
    <row r="3416" spans="1:16" ht="12.75">
      <c r="A3416" s="80"/>
      <c r="B3416" s="48"/>
      <c r="C3416" s="37"/>
      <c r="D3416" s="48"/>
      <c r="E3416" s="48"/>
      <c r="F3416" s="26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</row>
    <row r="3417" spans="1:16" ht="12.75">
      <c r="A3417" s="80"/>
      <c r="B3417" s="48"/>
      <c r="C3417" s="37"/>
      <c r="D3417" s="48"/>
      <c r="E3417" s="48"/>
      <c r="F3417" s="26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</row>
    <row r="3418" spans="1:16" ht="12.75">
      <c r="A3418" s="80"/>
      <c r="B3418" s="48"/>
      <c r="C3418" s="37"/>
      <c r="D3418" s="48"/>
      <c r="E3418" s="48"/>
      <c r="F3418" s="26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</row>
    <row r="3419" spans="1:16" ht="12.75">
      <c r="A3419" s="80"/>
      <c r="B3419" s="48"/>
      <c r="C3419" s="37"/>
      <c r="D3419" s="48"/>
      <c r="E3419" s="48"/>
      <c r="F3419" s="26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</row>
  </sheetData>
  <sheetProtection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3"/>
  <sheetViews>
    <sheetView zoomScalePageLayoutView="0" workbookViewId="0" topLeftCell="D130">
      <selection activeCell="C130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94" t="s">
        <v>166</v>
      </c>
      <c r="B3" s="95" t="s">
        <v>167</v>
      </c>
    </row>
    <row r="4" spans="1:2" ht="15.75">
      <c r="A4" s="96"/>
      <c r="B4" s="97" t="s">
        <v>168</v>
      </c>
    </row>
    <row r="5" spans="1:2" ht="18.75" thickBot="1">
      <c r="A5" s="96"/>
      <c r="B5" s="97" t="s">
        <v>169</v>
      </c>
    </row>
    <row r="6" spans="1:2" ht="16.5">
      <c r="A6" s="98" t="s">
        <v>170</v>
      </c>
      <c r="B6" s="99" t="s">
        <v>71</v>
      </c>
    </row>
    <row r="7" spans="1:2" ht="16.5">
      <c r="A7" s="100" t="s">
        <v>171</v>
      </c>
      <c r="B7" s="101" t="s">
        <v>72</v>
      </c>
    </row>
    <row r="8" spans="1:2" ht="16.5">
      <c r="A8" s="100" t="s">
        <v>172</v>
      </c>
      <c r="B8" s="102" t="s">
        <v>73</v>
      </c>
    </row>
    <row r="9" spans="1:2" ht="16.5">
      <c r="A9" s="100" t="s">
        <v>173</v>
      </c>
      <c r="B9" s="102" t="s">
        <v>74</v>
      </c>
    </row>
    <row r="10" spans="1:2" ht="16.5">
      <c r="A10" s="100" t="s">
        <v>174</v>
      </c>
      <c r="B10" s="102" t="s">
        <v>75</v>
      </c>
    </row>
    <row r="11" spans="1:2" ht="16.5">
      <c r="A11" s="100" t="s">
        <v>175</v>
      </c>
      <c r="B11" s="102" t="s">
        <v>76</v>
      </c>
    </row>
    <row r="12" spans="1:2" ht="16.5">
      <c r="A12" s="100" t="s">
        <v>176</v>
      </c>
      <c r="B12" s="102" t="s">
        <v>77</v>
      </c>
    </row>
    <row r="13" spans="1:2" ht="16.5">
      <c r="A13" s="100" t="s">
        <v>177</v>
      </c>
      <c r="B13" s="102" t="s">
        <v>78</v>
      </c>
    </row>
    <row r="14" spans="1:2" ht="16.5">
      <c r="A14" s="100" t="s">
        <v>178</v>
      </c>
      <c r="B14" s="102" t="s">
        <v>79</v>
      </c>
    </row>
    <row r="15" spans="1:2" ht="16.5">
      <c r="A15" s="100" t="s">
        <v>179</v>
      </c>
      <c r="B15" s="102" t="s">
        <v>80</v>
      </c>
    </row>
    <row r="16" spans="1:2" ht="16.5">
      <c r="A16" s="100" t="s">
        <v>180</v>
      </c>
      <c r="B16" s="102" t="s">
        <v>81</v>
      </c>
    </row>
    <row r="17" spans="1:2" ht="16.5">
      <c r="A17" s="100" t="s">
        <v>181</v>
      </c>
      <c r="B17" s="103" t="s">
        <v>82</v>
      </c>
    </row>
    <row r="18" spans="1:2" ht="16.5">
      <c r="A18" s="100" t="s">
        <v>182</v>
      </c>
      <c r="B18" s="103" t="s">
        <v>83</v>
      </c>
    </row>
    <row r="19" spans="1:2" ht="16.5">
      <c r="A19" s="100" t="s">
        <v>183</v>
      </c>
      <c r="B19" s="102" t="s">
        <v>184</v>
      </c>
    </row>
    <row r="20" spans="1:2" ht="16.5">
      <c r="A20" s="100" t="s">
        <v>185</v>
      </c>
      <c r="B20" s="102" t="s">
        <v>84</v>
      </c>
    </row>
    <row r="21" spans="1:2" ht="16.5">
      <c r="A21" s="100" t="s">
        <v>186</v>
      </c>
      <c r="B21" s="102" t="s">
        <v>85</v>
      </c>
    </row>
    <row r="22" spans="1:2" ht="16.5">
      <c r="A22" s="100" t="s">
        <v>187</v>
      </c>
      <c r="B22" s="102" t="s">
        <v>323</v>
      </c>
    </row>
    <row r="23" spans="1:2" ht="16.5">
      <c r="A23" s="100" t="s">
        <v>188</v>
      </c>
      <c r="B23" s="166" t="s">
        <v>324</v>
      </c>
    </row>
    <row r="24" spans="1:2" ht="16.5">
      <c r="A24" s="104" t="s">
        <v>189</v>
      </c>
      <c r="B24" s="102" t="s">
        <v>338</v>
      </c>
    </row>
    <row r="25" spans="1:2" ht="16.5">
      <c r="A25" s="104" t="s">
        <v>190</v>
      </c>
      <c r="B25" s="102" t="s">
        <v>161</v>
      </c>
    </row>
    <row r="26" spans="1:2" ht="16.5">
      <c r="A26" s="104" t="s">
        <v>325</v>
      </c>
      <c r="B26" s="102" t="s">
        <v>326</v>
      </c>
    </row>
    <row r="27" spans="1:2" ht="16.5">
      <c r="A27" s="104" t="s">
        <v>191</v>
      </c>
      <c r="B27" s="102" t="s">
        <v>192</v>
      </c>
    </row>
    <row r="28" spans="1:2" ht="16.5">
      <c r="A28" s="104" t="s">
        <v>193</v>
      </c>
      <c r="B28" s="102" t="s">
        <v>160</v>
      </c>
    </row>
    <row r="29" spans="1:2" ht="30">
      <c r="A29" s="106" t="s">
        <v>194</v>
      </c>
      <c r="B29" s="107" t="s">
        <v>195</v>
      </c>
    </row>
    <row r="30" spans="1:2" ht="16.5">
      <c r="A30" s="108" t="s">
        <v>196</v>
      </c>
      <c r="B30" s="109" t="s">
        <v>158</v>
      </c>
    </row>
    <row r="31" spans="1:2" ht="16.5">
      <c r="A31" s="108" t="s">
        <v>197</v>
      </c>
      <c r="B31" s="109" t="s">
        <v>159</v>
      </c>
    </row>
    <row r="32" spans="1:2" ht="16.5">
      <c r="A32" s="104" t="s">
        <v>334</v>
      </c>
      <c r="B32" s="109" t="s">
        <v>335</v>
      </c>
    </row>
    <row r="33" spans="1:2" ht="16.5">
      <c r="A33" s="104" t="s">
        <v>198</v>
      </c>
      <c r="B33" s="109" t="s">
        <v>339</v>
      </c>
    </row>
    <row r="34" spans="1:2" ht="16.5">
      <c r="A34" s="104" t="s">
        <v>199</v>
      </c>
      <c r="B34" s="102" t="s">
        <v>86</v>
      </c>
    </row>
    <row r="35" spans="1:2" ht="16.5">
      <c r="A35" s="104" t="s">
        <v>200</v>
      </c>
      <c r="B35" s="102" t="s">
        <v>333</v>
      </c>
    </row>
    <row r="36" spans="1:2" ht="16.5">
      <c r="A36" s="104" t="s">
        <v>201</v>
      </c>
      <c r="B36" s="102" t="s">
        <v>152</v>
      </c>
    </row>
    <row r="37" spans="1:2" ht="16.5">
      <c r="A37" s="104" t="s">
        <v>202</v>
      </c>
      <c r="B37" s="102" t="s">
        <v>87</v>
      </c>
    </row>
    <row r="38" spans="1:2" ht="16.5">
      <c r="A38" s="104" t="s">
        <v>203</v>
      </c>
      <c r="B38" s="102" t="s">
        <v>88</v>
      </c>
    </row>
    <row r="39" spans="1:2" ht="16.5">
      <c r="A39" s="104" t="s">
        <v>204</v>
      </c>
      <c r="B39" s="109" t="s">
        <v>89</v>
      </c>
    </row>
    <row r="40" spans="1:2" ht="16.5">
      <c r="A40" s="104" t="s">
        <v>205</v>
      </c>
      <c r="B40" s="109" t="s">
        <v>90</v>
      </c>
    </row>
    <row r="41" spans="1:2" ht="16.5">
      <c r="A41" s="104" t="s">
        <v>206</v>
      </c>
      <c r="B41" s="109" t="s">
        <v>329</v>
      </c>
    </row>
    <row r="42" spans="1:2" ht="16.5">
      <c r="A42" s="104" t="s">
        <v>207</v>
      </c>
      <c r="B42" s="102" t="s">
        <v>91</v>
      </c>
    </row>
    <row r="43" spans="1:2" ht="16.5">
      <c r="A43" s="104" t="s">
        <v>208</v>
      </c>
      <c r="B43" s="102" t="s">
        <v>92</v>
      </c>
    </row>
    <row r="44" spans="1:2" ht="16.5">
      <c r="A44" s="104" t="s">
        <v>209</v>
      </c>
      <c r="B44" s="109" t="s">
        <v>93</v>
      </c>
    </row>
    <row r="45" spans="1:2" ht="16.5">
      <c r="A45" s="104" t="s">
        <v>210</v>
      </c>
      <c r="B45" s="102" t="s">
        <v>162</v>
      </c>
    </row>
    <row r="46" spans="1:2" ht="16.5">
      <c r="A46" s="104" t="s">
        <v>211</v>
      </c>
      <c r="B46" s="102" t="s">
        <v>95</v>
      </c>
    </row>
    <row r="47" spans="1:2" ht="16.5">
      <c r="A47" s="104" t="s">
        <v>212</v>
      </c>
      <c r="B47" s="102" t="s">
        <v>96</v>
      </c>
    </row>
    <row r="48" spans="1:2" ht="16.5">
      <c r="A48" s="104" t="s">
        <v>213</v>
      </c>
      <c r="B48" s="102" t="s">
        <v>163</v>
      </c>
    </row>
    <row r="49" spans="1:2" ht="16.5">
      <c r="A49" s="104" t="s">
        <v>327</v>
      </c>
      <c r="B49" s="102" t="s">
        <v>328</v>
      </c>
    </row>
    <row r="50" spans="1:2" ht="16.5">
      <c r="A50" s="104" t="s">
        <v>214</v>
      </c>
      <c r="B50" s="102" t="s">
        <v>164</v>
      </c>
    </row>
    <row r="51" spans="1:2" ht="16.5">
      <c r="A51" s="110" t="s">
        <v>215</v>
      </c>
      <c r="B51" s="111" t="s">
        <v>165</v>
      </c>
    </row>
    <row r="52" spans="1:2" ht="16.5">
      <c r="A52" s="112" t="s">
        <v>216</v>
      </c>
      <c r="B52" s="113" t="s">
        <v>217</v>
      </c>
    </row>
    <row r="53" spans="1:2" ht="16.5">
      <c r="A53" s="112" t="s">
        <v>218</v>
      </c>
      <c r="B53" s="113" t="s">
        <v>219</v>
      </c>
    </row>
    <row r="54" spans="1:2" ht="16.5">
      <c r="A54" s="112" t="s">
        <v>220</v>
      </c>
      <c r="B54" s="113" t="s">
        <v>221</v>
      </c>
    </row>
    <row r="55" spans="1:2" ht="17.25" thickBot="1">
      <c r="A55" s="114" t="s">
        <v>222</v>
      </c>
      <c r="B55" s="115" t="s">
        <v>97</v>
      </c>
    </row>
    <row r="56" spans="1:2" ht="19.5">
      <c r="A56" s="116"/>
      <c r="B56" s="117" t="s">
        <v>223</v>
      </c>
    </row>
    <row r="57" spans="1:2" ht="18.75">
      <c r="A57" s="118"/>
      <c r="B57" s="119" t="s">
        <v>224</v>
      </c>
    </row>
    <row r="58" spans="1:2" ht="18.75">
      <c r="A58" s="118">
        <v>1780</v>
      </c>
      <c r="B58" s="120" t="s">
        <v>349</v>
      </c>
    </row>
    <row r="59" spans="1:2" ht="18.75">
      <c r="A59" s="121" t="s">
        <v>225</v>
      </c>
      <c r="B59" s="122" t="s">
        <v>226</v>
      </c>
    </row>
    <row r="60" spans="1:2" ht="18.75">
      <c r="A60" s="123" t="s">
        <v>227</v>
      </c>
      <c r="B60" s="124" t="s">
        <v>228</v>
      </c>
    </row>
    <row r="61" spans="1:2" ht="18.75">
      <c r="A61" s="123" t="s">
        <v>229</v>
      </c>
      <c r="B61" s="125" t="s">
        <v>230</v>
      </c>
    </row>
    <row r="62" spans="1:2" ht="18.75">
      <c r="A62" s="123" t="s">
        <v>231</v>
      </c>
      <c r="B62" s="125" t="s">
        <v>232</v>
      </c>
    </row>
    <row r="63" spans="1:2" ht="18.75">
      <c r="A63" s="123" t="s">
        <v>233</v>
      </c>
      <c r="B63" s="125" t="s">
        <v>234</v>
      </c>
    </row>
    <row r="64" spans="1:2" ht="18.75">
      <c r="A64" s="123" t="s">
        <v>235</v>
      </c>
      <c r="B64" s="125" t="s">
        <v>236</v>
      </c>
    </row>
    <row r="65" spans="1:2" ht="18.75">
      <c r="A65" s="123" t="s">
        <v>237</v>
      </c>
      <c r="B65" s="125" t="s">
        <v>238</v>
      </c>
    </row>
    <row r="66" spans="1:2" ht="18.75">
      <c r="A66" s="123" t="s">
        <v>239</v>
      </c>
      <c r="B66" s="126" t="s">
        <v>240</v>
      </c>
    </row>
    <row r="67" spans="1:2" ht="18.75">
      <c r="A67" s="123" t="s">
        <v>241</v>
      </c>
      <c r="B67" s="126" t="s">
        <v>242</v>
      </c>
    </row>
    <row r="68" spans="1:2" ht="18.75">
      <c r="A68" s="123" t="s">
        <v>243</v>
      </c>
      <c r="B68" s="126" t="s">
        <v>244</v>
      </c>
    </row>
    <row r="69" spans="1:2" ht="18.75">
      <c r="A69" s="123" t="s">
        <v>245</v>
      </c>
      <c r="B69" s="127" t="s">
        <v>246</v>
      </c>
    </row>
    <row r="70" spans="1:2" ht="18.75">
      <c r="A70" s="123" t="s">
        <v>247</v>
      </c>
      <c r="B70" s="127" t="s">
        <v>248</v>
      </c>
    </row>
    <row r="71" spans="1:2" ht="18.75">
      <c r="A71" s="123" t="s">
        <v>249</v>
      </c>
      <c r="B71" s="126" t="s">
        <v>250</v>
      </c>
    </row>
    <row r="72" spans="1:2" ht="18.75">
      <c r="A72" s="128" t="s">
        <v>251</v>
      </c>
      <c r="B72" s="126" t="s">
        <v>252</v>
      </c>
    </row>
    <row r="73" spans="1:2" ht="18.75">
      <c r="A73" s="128" t="s">
        <v>253</v>
      </c>
      <c r="B73" s="125" t="s">
        <v>254</v>
      </c>
    </row>
    <row r="74" spans="1:2" ht="18.75">
      <c r="A74" s="128" t="s">
        <v>255</v>
      </c>
      <c r="B74" s="126" t="s">
        <v>256</v>
      </c>
    </row>
    <row r="75" spans="1:2" ht="18.75">
      <c r="A75" s="128" t="s">
        <v>257</v>
      </c>
      <c r="B75" s="126" t="s">
        <v>258</v>
      </c>
    </row>
    <row r="76" spans="1:2" ht="18.75">
      <c r="A76" s="128" t="s">
        <v>259</v>
      </c>
      <c r="B76" s="126" t="s">
        <v>260</v>
      </c>
    </row>
    <row r="77" spans="1:2" ht="18.75">
      <c r="A77" s="128" t="s">
        <v>261</v>
      </c>
      <c r="B77" s="126" t="s">
        <v>262</v>
      </c>
    </row>
    <row r="78" spans="1:2" ht="18.75">
      <c r="A78" s="128" t="s">
        <v>263</v>
      </c>
      <c r="B78" s="126" t="s">
        <v>264</v>
      </c>
    </row>
    <row r="79" spans="1:2" ht="18.75">
      <c r="A79" s="128" t="s">
        <v>265</v>
      </c>
      <c r="B79" s="126" t="s">
        <v>266</v>
      </c>
    </row>
    <row r="80" spans="1:2" ht="18.75">
      <c r="A80" s="128" t="s">
        <v>267</v>
      </c>
      <c r="B80" s="125" t="s">
        <v>268</v>
      </c>
    </row>
    <row r="81" spans="1:2" ht="18.75">
      <c r="A81" s="128" t="s">
        <v>269</v>
      </c>
      <c r="B81" s="126" t="s">
        <v>270</v>
      </c>
    </row>
    <row r="82" spans="1:2" ht="18.75">
      <c r="A82" s="128" t="s">
        <v>271</v>
      </c>
      <c r="B82" s="125" t="s">
        <v>272</v>
      </c>
    </row>
    <row r="83" spans="1:2" ht="18.75">
      <c r="A83" s="128" t="s">
        <v>273</v>
      </c>
      <c r="B83" s="125" t="s">
        <v>274</v>
      </c>
    </row>
    <row r="84" spans="1:2" ht="18.75">
      <c r="A84" s="128" t="s">
        <v>275</v>
      </c>
      <c r="B84" s="125" t="s">
        <v>276</v>
      </c>
    </row>
    <row r="85" spans="1:2" ht="18.75">
      <c r="A85" s="128" t="s">
        <v>277</v>
      </c>
      <c r="B85" s="125" t="s">
        <v>278</v>
      </c>
    </row>
    <row r="86" spans="1:2" ht="18.75">
      <c r="A86" s="128" t="s">
        <v>279</v>
      </c>
      <c r="B86" s="125" t="s">
        <v>352</v>
      </c>
    </row>
    <row r="87" spans="1:2" ht="18.75">
      <c r="A87" s="128" t="s">
        <v>280</v>
      </c>
      <c r="B87" s="125" t="s">
        <v>281</v>
      </c>
    </row>
    <row r="88" spans="1:2" ht="18.75">
      <c r="A88" s="128">
        <v>1767</v>
      </c>
      <c r="B88" s="125" t="s">
        <v>282</v>
      </c>
    </row>
    <row r="89" spans="1:2" ht="18.75">
      <c r="A89" s="128">
        <v>1768</v>
      </c>
      <c r="B89" s="125" t="s">
        <v>283</v>
      </c>
    </row>
    <row r="90" spans="1:2" ht="18.75">
      <c r="A90" s="128" t="s">
        <v>284</v>
      </c>
      <c r="B90" s="129" t="s">
        <v>285</v>
      </c>
    </row>
    <row r="91" spans="1:2" ht="18.75">
      <c r="A91" s="128" t="s">
        <v>286</v>
      </c>
      <c r="B91" s="125" t="s">
        <v>332</v>
      </c>
    </row>
    <row r="92" spans="1:2" ht="18.75">
      <c r="A92" s="130" t="s">
        <v>287</v>
      </c>
      <c r="B92" s="131" t="s">
        <v>288</v>
      </c>
    </row>
    <row r="93" spans="1:2" ht="18.75">
      <c r="A93" s="123"/>
      <c r="B93" s="125"/>
    </row>
    <row r="94" spans="1:2" ht="18.75">
      <c r="A94" s="118" t="s">
        <v>289</v>
      </c>
      <c r="B94" s="132" t="s">
        <v>290</v>
      </c>
    </row>
    <row r="95" spans="1:2" ht="18.75">
      <c r="A95" s="133">
        <v>1281</v>
      </c>
      <c r="B95" s="134" t="s">
        <v>291</v>
      </c>
    </row>
    <row r="96" spans="1:2" ht="18.75">
      <c r="A96" s="128" t="s">
        <v>292</v>
      </c>
      <c r="B96" s="109" t="s">
        <v>293</v>
      </c>
    </row>
    <row r="97" spans="1:2" ht="18.75">
      <c r="A97" s="135" t="s">
        <v>294</v>
      </c>
      <c r="B97" s="136" t="s">
        <v>295</v>
      </c>
    </row>
    <row r="98" spans="1:2" ht="18.75">
      <c r="A98" s="135">
        <v>1284</v>
      </c>
      <c r="B98" s="109" t="s">
        <v>353</v>
      </c>
    </row>
    <row r="99" spans="1:2" ht="18.75">
      <c r="A99" s="123" t="s">
        <v>341</v>
      </c>
      <c r="B99" s="125" t="s">
        <v>340</v>
      </c>
    </row>
    <row r="100" spans="1:2" ht="18.75">
      <c r="A100" s="118" t="s">
        <v>289</v>
      </c>
      <c r="B100" s="137" t="s">
        <v>296</v>
      </c>
    </row>
    <row r="101" spans="1:2" ht="16.5">
      <c r="A101" s="138" t="s">
        <v>211</v>
      </c>
      <c r="B101" s="102" t="s">
        <v>95</v>
      </c>
    </row>
    <row r="102" spans="1:2" ht="16.5">
      <c r="A102" s="138" t="s">
        <v>212</v>
      </c>
      <c r="B102" s="102" t="s">
        <v>96</v>
      </c>
    </row>
    <row r="103" spans="1:2" ht="16.5">
      <c r="A103" s="139" t="s">
        <v>213</v>
      </c>
      <c r="B103" s="140" t="s">
        <v>163</v>
      </c>
    </row>
    <row r="104" spans="1:2" ht="18.75">
      <c r="A104" s="118" t="s">
        <v>289</v>
      </c>
      <c r="B104" s="137" t="s">
        <v>297</v>
      </c>
    </row>
    <row r="105" spans="1:2" ht="18.75">
      <c r="A105" s="133" t="s">
        <v>298</v>
      </c>
      <c r="B105" s="134" t="s">
        <v>355</v>
      </c>
    </row>
    <row r="106" spans="1:2" ht="19.5" thickBot="1">
      <c r="A106" s="133" t="s">
        <v>330</v>
      </c>
      <c r="B106" s="167" t="s">
        <v>331</v>
      </c>
    </row>
    <row r="107" spans="1:4" s="170" customFormat="1" ht="18.75">
      <c r="A107" s="135">
        <v>2029</v>
      </c>
      <c r="B107" s="136" t="s">
        <v>354</v>
      </c>
      <c r="C107" s="168"/>
      <c r="D107" s="169"/>
    </row>
    <row r="108" spans="1:2" ht="18.75">
      <c r="A108" s="123" t="s">
        <v>342</v>
      </c>
      <c r="B108" s="125" t="s">
        <v>344</v>
      </c>
    </row>
    <row r="109" spans="1:4" s="170" customFormat="1" ht="16.5">
      <c r="A109" s="138">
        <v>3535</v>
      </c>
      <c r="B109" s="102" t="s">
        <v>337</v>
      </c>
      <c r="C109" s="168"/>
      <c r="D109" s="169"/>
    </row>
    <row r="110" spans="1:2" ht="19.5" thickBot="1">
      <c r="A110" s="135">
        <v>2028</v>
      </c>
      <c r="B110" s="167" t="s">
        <v>356</v>
      </c>
    </row>
    <row r="111" spans="1:4" s="170" customFormat="1" ht="18.75">
      <c r="A111" s="135"/>
      <c r="B111" s="136"/>
      <c r="C111" s="168"/>
      <c r="D111" s="169"/>
    </row>
    <row r="112" spans="1:2" ht="16.5">
      <c r="A112" s="141" t="s">
        <v>299</v>
      </c>
      <c r="B112" s="142" t="s">
        <v>300</v>
      </c>
    </row>
    <row r="113" spans="1:2" ht="16.5">
      <c r="A113" s="138" t="s">
        <v>301</v>
      </c>
      <c r="B113" s="102" t="s">
        <v>302</v>
      </c>
    </row>
    <row r="114" spans="1:4" s="170" customFormat="1" ht="17.25" thickBot="1">
      <c r="A114" s="138" t="s">
        <v>336</v>
      </c>
      <c r="B114" s="102" t="s">
        <v>337</v>
      </c>
      <c r="C114" s="168"/>
      <c r="D114" s="169"/>
    </row>
    <row r="115" spans="1:2" ht="16.5">
      <c r="A115" s="143" t="s">
        <v>303</v>
      </c>
      <c r="B115" s="144" t="s">
        <v>304</v>
      </c>
    </row>
    <row r="116" spans="1:2" ht="16.5">
      <c r="A116" s="145" t="s">
        <v>305</v>
      </c>
      <c r="B116" s="102" t="s">
        <v>306</v>
      </c>
    </row>
    <row r="117" spans="1:2" ht="16.5">
      <c r="A117" s="138" t="s">
        <v>307</v>
      </c>
      <c r="B117" s="105" t="s">
        <v>308</v>
      </c>
    </row>
    <row r="118" spans="1:2" ht="17.25" thickBot="1">
      <c r="A118" s="146" t="s">
        <v>309</v>
      </c>
      <c r="B118" s="147" t="s">
        <v>94</v>
      </c>
    </row>
    <row r="121" spans="1:2" ht="14.25">
      <c r="A121" s="148" t="s">
        <v>166</v>
      </c>
      <c r="B121" s="149" t="s">
        <v>310</v>
      </c>
    </row>
    <row r="122" spans="1:2" ht="14.25">
      <c r="A122" s="150"/>
      <c r="B122" s="151">
        <v>44286</v>
      </c>
    </row>
    <row r="123" spans="1:2" ht="14.25">
      <c r="A123" s="150"/>
      <c r="B123" s="151">
        <v>44377</v>
      </c>
    </row>
    <row r="124" spans="1:2" ht="14.25">
      <c r="A124" s="150"/>
      <c r="B124" s="151">
        <v>44469</v>
      </c>
    </row>
    <row r="125" spans="1:2" ht="14.25">
      <c r="A125" s="150"/>
      <c r="B125" s="151">
        <v>44561</v>
      </c>
    </row>
    <row r="128" spans="1:2" ht="14.25">
      <c r="A128" s="148" t="s">
        <v>166</v>
      </c>
      <c r="B128" s="149" t="s">
        <v>318</v>
      </c>
    </row>
    <row r="129" spans="1:2" ht="14.25">
      <c r="A129" s="148"/>
      <c r="B129" s="149"/>
    </row>
    <row r="130" spans="1:2" ht="14.25">
      <c r="A130" s="150"/>
      <c r="B130" s="151" t="s">
        <v>128</v>
      </c>
    </row>
    <row r="131" spans="1:2" ht="14.25">
      <c r="A131" s="150"/>
      <c r="B131" s="151" t="s">
        <v>129</v>
      </c>
    </row>
    <row r="132" spans="1:2" ht="14.25">
      <c r="A132" s="150"/>
      <c r="B132" s="151" t="s">
        <v>130</v>
      </c>
    </row>
    <row r="133" spans="1:2" ht="14.25">
      <c r="A133" s="150"/>
      <c r="B133" s="151" t="s">
        <v>131</v>
      </c>
    </row>
    <row r="134" spans="1:2" ht="14.25">
      <c r="A134" s="150"/>
      <c r="B134" s="151" t="s">
        <v>132</v>
      </c>
    </row>
    <row r="135" spans="1:2" ht="14.25">
      <c r="A135" s="150"/>
      <c r="B135" s="151" t="s">
        <v>133</v>
      </c>
    </row>
    <row r="136" spans="1:2" ht="14.25">
      <c r="A136" s="150"/>
      <c r="B136" s="151" t="s">
        <v>134</v>
      </c>
    </row>
    <row r="137" spans="1:2" ht="14.25">
      <c r="A137" s="150"/>
      <c r="B137" s="151" t="s">
        <v>135</v>
      </c>
    </row>
    <row r="138" spans="1:2" ht="14.25">
      <c r="A138" s="150"/>
      <c r="B138" s="151" t="s">
        <v>136</v>
      </c>
    </row>
    <row r="139" spans="1:2" ht="14.25">
      <c r="A139" s="150"/>
      <c r="B139" s="151" t="s">
        <v>137</v>
      </c>
    </row>
    <row r="140" spans="1:2" ht="14.25">
      <c r="A140" s="150"/>
      <c r="B140" s="151" t="s">
        <v>138</v>
      </c>
    </row>
    <row r="141" spans="1:2" ht="14.25">
      <c r="A141" s="150"/>
      <c r="B141" s="151" t="s">
        <v>139</v>
      </c>
    </row>
    <row r="142" spans="1:2" ht="14.25">
      <c r="A142" s="150"/>
      <c r="B142" s="151" t="s">
        <v>140</v>
      </c>
    </row>
    <row r="143" spans="1:2" ht="14.25">
      <c r="A143" s="150"/>
      <c r="B143" s="151" t="s">
        <v>141</v>
      </c>
    </row>
    <row r="144" spans="1:2" ht="14.25">
      <c r="A144" s="150"/>
      <c r="B144" s="151" t="s">
        <v>142</v>
      </c>
    </row>
    <row r="145" spans="1:2" ht="14.25">
      <c r="A145" s="150"/>
      <c r="B145" s="151" t="s">
        <v>143</v>
      </c>
    </row>
    <row r="146" spans="1:2" ht="14.25">
      <c r="A146" s="150"/>
      <c r="B146" s="151" t="s">
        <v>144</v>
      </c>
    </row>
    <row r="147" spans="1:2" ht="14.25">
      <c r="A147" s="150"/>
      <c r="B147" s="151" t="s">
        <v>145</v>
      </c>
    </row>
    <row r="148" spans="1:2" ht="14.25">
      <c r="A148" s="150"/>
      <c r="B148" s="151" t="s">
        <v>146</v>
      </c>
    </row>
    <row r="149" spans="1:2" ht="14.25">
      <c r="A149" s="150"/>
      <c r="B149" s="151" t="s">
        <v>147</v>
      </c>
    </row>
    <row r="150" spans="1:2" ht="14.25">
      <c r="A150" s="150"/>
      <c r="B150" s="151" t="s">
        <v>148</v>
      </c>
    </row>
    <row r="151" spans="1:2" ht="14.25">
      <c r="A151" s="150"/>
      <c r="B151" s="151" t="s">
        <v>149</v>
      </c>
    </row>
    <row r="152" spans="1:2" ht="14.25">
      <c r="A152" s="150"/>
      <c r="B152" s="151" t="s">
        <v>150</v>
      </c>
    </row>
    <row r="153" spans="1:2" ht="14.25">
      <c r="A153" s="150"/>
      <c r="B153" s="151" t="s">
        <v>151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R1">
      <selection activeCell="B9" sqref="B9:P73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7" width="9.125" style="1" hidden="1" customWidth="1"/>
    <col min="18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351</v>
      </c>
    </row>
    <row r="3" spans="1:2" ht="12.75">
      <c r="A3" s="1" t="s">
        <v>57</v>
      </c>
      <c r="B3" s="1" t="s">
        <v>350</v>
      </c>
    </row>
    <row r="4" spans="1:2" ht="12.75">
      <c r="A4" s="1" t="s">
        <v>58</v>
      </c>
      <c r="B4" s="1" t="s">
        <v>343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2">
        <f>$D$3</f>
        <v>0</v>
      </c>
      <c r="E11" s="173">
        <f>$E$3</f>
        <v>0</v>
      </c>
      <c r="F11" s="8"/>
      <c r="G11" s="9"/>
      <c r="H11" s="53" t="s">
        <v>2</v>
      </c>
      <c r="I11" s="5" t="s">
        <v>3</v>
      </c>
      <c r="J11" s="172">
        <f>$D$3</f>
        <v>0</v>
      </c>
      <c r="K11" s="173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3">
        <f>$B$5</f>
        <v>0</v>
      </c>
      <c r="C13" s="30"/>
      <c r="D13" s="182" t="s">
        <v>347</v>
      </c>
      <c r="E13" s="174">
        <f>$E$5</f>
        <v>0</v>
      </c>
      <c r="F13" s="8"/>
      <c r="G13" s="9"/>
      <c r="H13" s="183">
        <f>$B$5</f>
        <v>0</v>
      </c>
      <c r="I13" s="54" t="s">
        <v>0</v>
      </c>
      <c r="J13" s="182" t="s">
        <v>347</v>
      </c>
      <c r="K13" s="174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320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2" t="s">
        <v>313</v>
      </c>
      <c r="L17" s="152" t="s">
        <v>316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319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3" t="s">
        <v>314</v>
      </c>
      <c r="L18" s="153" t="s">
        <v>317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5"/>
      <c r="D19" s="176"/>
      <c r="E19" s="177"/>
      <c r="F19" s="8"/>
      <c r="G19" s="9"/>
      <c r="H19" s="62" t="s">
        <v>21</v>
      </c>
      <c r="I19" s="63"/>
      <c r="J19" s="63" t="s">
        <v>22</v>
      </c>
      <c r="K19" s="164" t="s">
        <v>23</v>
      </c>
      <c r="L19" s="164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312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5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86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57" t="s">
        <v>311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153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155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321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322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77"/>
      <c r="I55" s="19"/>
      <c r="J55" s="19"/>
      <c r="K55" s="19"/>
      <c r="L55" s="177"/>
      <c r="M55" s="177"/>
      <c r="N55" s="177"/>
      <c r="O55" s="177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77"/>
      <c r="I58" s="19"/>
      <c r="J58" s="19"/>
      <c r="K58" s="19"/>
      <c r="L58" s="177"/>
      <c r="M58" s="177"/>
      <c r="N58" s="177"/>
      <c r="O58" s="177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112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113</v>
      </c>
      <c r="C61" s="32" t="s">
        <v>114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115</v>
      </c>
      <c r="C62" s="33" t="s">
        <v>116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117</v>
      </c>
      <c r="C63" s="24" t="s">
        <v>118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119</v>
      </c>
      <c r="C65" s="24" t="s">
        <v>120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121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122</v>
      </c>
      <c r="C68" s="32" t="s">
        <v>123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157</v>
      </c>
      <c r="C69" s="33" t="s">
        <v>124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125</v>
      </c>
      <c r="C70" s="24" t="s">
        <v>126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127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 objects="1" scenarios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2022-01-14T11:00:50Z</dcterms:modified>
  <cp:category/>
  <cp:version/>
  <cp:contentType/>
  <cp:contentStatus/>
</cp:coreProperties>
</file>