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730" windowHeight="11760" tabRatio="668" activeTab="0"/>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 name="Чужди средства" sheetId="6" r:id="rId6"/>
  </sheets>
  <definedNames>
    <definedName name="_xlnm._FilterDatabase" localSheetId="4" hidden="1">'Мерки'!$A$1:$A$44</definedName>
    <definedName name="_xlnm._FilterDatabase" localSheetId="5" hidden="1">'Чужди средства'!$A$1:$A$27</definedName>
    <definedName name="_xlnm.Print_Area" localSheetId="4">'Мерки'!$B$1:$I$44</definedName>
    <definedName name="_xlnm.Print_Area" localSheetId="5">'Чужди средства'!$B$1:$D$27</definedName>
    <definedName name="_xlnm.Print_Titles" localSheetId="4">'Мерки'!$6:$7</definedName>
    <definedName name="_xlnm.Print_Titles" localSheetId="5">'Чужди средства'!$6:$7</definedName>
  </definedNames>
  <calcPr fullCalcOnLoad="1"/>
</workbook>
</file>

<file path=xl/sharedStrings.xml><?xml version="1.0" encoding="utf-8"?>
<sst xmlns="http://schemas.openxmlformats.org/spreadsheetml/2006/main" count="176" uniqueCount="74">
  <si>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</si>
  <si>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</si>
  <si>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</si>
  <si>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</si>
  <si>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</si>
  <si>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</si>
  <si>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</si>
  <si>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</si>
  <si>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</si>
  <si>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</si>
  <si>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</si>
  <si>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</si>
  <si>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</si>
  <si>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</si>
  <si>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</si>
  <si>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</si>
  <si>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</si>
  <si>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</si>
  <si>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</si>
  <si>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</si>
  <si>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</si>
  <si>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</si>
  <si>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</si>
  <si>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</si>
  <si>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</si>
  <si>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</si>
  <si>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</si>
  <si>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</si>
  <si>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</si>
  <si>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</si>
  <si>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</si>
  <si>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</si>
  <si>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</si>
  <si>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</si>
  <si>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</si>
  <si>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</si>
  <si>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</si>
  <si>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</si>
  <si>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</si>
  <si>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</si>
  <si>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</si>
  <si>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Осигуряване на ваксини, лекарствени продукти и бързи антигенни тестове в борбата с пандемията от COVID-19 </t>
  </si>
  <si>
    <t>Подкрепа на семейства с деца до 14 г. възраст, при които родителите не могат да извършват дистанционна работа от вкъщи и нямат възможност да ползват платен отпуск</t>
  </si>
  <si>
    <t>Национална програма „Отново заедно“</t>
  </si>
  <si>
    <t xml:space="preserve">Реализиране на програми за заетост и мерки за обучение за подкрепа на безработните лица и работодателите </t>
  </si>
  <si>
    <t xml:space="preserve">Разходи за подпомагане на бизнеса и програми за заетост </t>
  </si>
  <si>
    <t>Допълнителни разходи по бюджета на ДФ „Земеделие“ за подпомагане на засегнатите от негативните ефекти от пандемията земеделски стопани</t>
  </si>
  <si>
    <t>Подкрепа на персонала на първа линия, пряко ангажиран с дейности по предотвратяване разпространението на COVID-19, вкл. за поставяне на ваксини срещу COVID-19</t>
  </si>
  <si>
    <t>Изплащане на допълнителни трудови възнаграждения на изпълнителите на болнична медицинска помощ</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</si>
  <si>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t>
  </si>
  <si>
    <t xml:space="preserve">Допълване на субсидиите за лечебни заведения за болнична помощ за поддържане готовността на клиники/отделения по инфекциозни болести за оказване на медицинска помощ при епидемично разпространение на COVID-19  </t>
  </si>
  <si>
    <t>ОТЧЕТ ЗА ИЗВЪРШЕНИТЕ РАЗХОДИ 
ПО СМЕТКИТЕ ЗА ЧУЖДИ СРЕДСТВА ЗА 2022 Г.</t>
  </si>
  <si>
    <t>Еднократно изплащане на допълнителни суми към пенсиите в размер на 50 лв. за периода август-декември 2020 г., месец януари-септември 2021 г. и по 120 лв. на месец за периода октомври-декември 2021 г. и еднократно изплащане на допълнителни суми съм пенсиите в размер на 60 лв. на всички пенсионери за шест месеца на 2022</t>
  </si>
  <si>
    <t>Еднократно изплащане на допълнителни суми към пенсиите в размер на 75 лв. за всеки пенсионер, който е със завършен ваксинационен курс за COVID 19 до 31.12.2021 г./който завърши ваксинационен курс за  COVID 19 в периода 1.01-30.06.2022 г.</t>
  </si>
  <si>
    <t xml:space="preserve">За подпомагане на бизнеса в областта на туризма -  в размер до 70 000,0 хил.лв., както следва: 60 000,0 хил.лв. за подпомагане на туристическия сектор с безвъзмездни средства; 6 000,0 хил.лв. помощ, насочена към туроператорите за възстановяване средствата от клиенти по нереализирани пътувания вследствие на COVID-19 и 4 000,0 хил.лв еднократна помощ за екскурзоводите </t>
  </si>
  <si>
    <t>Безвъзмездни средства на въздушните превозвачи с оперативен лиценз на въздушен превозвач на Общността с разрешение за превоз на пътници, издаден от главния директор на ГД "Гражданска въздухоплавателна администрация" съгласно чл. 109 от ЗДБРБ за 2021 г.</t>
  </si>
  <si>
    <t>Подпомагане на автобусните превозвачи които притежават лиценз за превоз на пътници</t>
  </si>
  <si>
    <t>ОТЧЕТНИ ДАННИ
(в лева)</t>
  </si>
  <si>
    <t>ЧУЖДИ СРЕДСТВА</t>
  </si>
  <si>
    <t>Финансова подкрепа в областта на културата и изкуствата в условията на обявена извънредна епидемична обстановка</t>
  </si>
  <si>
    <t>Субсидии за туроператори, които използват въздушни превозвачи с валиден оперативен лиценз за изпълнение на чартърни полети до Република България с цел туризъм</t>
  </si>
  <si>
    <t>Еднократна сума за компенсиране на дохода от пенсии до нивото от декември 2021 г. за периода до юни 2022 г.</t>
  </si>
  <si>
    <t>Разходи за предпазни средства (маски, ръкавици и др.), дезинфектанти (лични и за помещенията) в училищата и за осигуряване на изследване за COVID-19 с щадящи бързи антигенни тестове на учениците от I до XII клас и за закупуване на въздухопречистватели от образователните институции</t>
  </si>
  <si>
    <t>Приложение № 11</t>
  </si>
  <si>
    <t>(наименование на първостепенния разпоредител с бюджет)</t>
  </si>
  <si>
    <t>МЕРКИ ЗА ОРГАНИТЕ НА ДЪРЖАВНО УПРАВЛЕНИЕ, НАТОВАРЕНИ С ДЕЙНОСТИ ПО ОВЛАДЯВАНЕ НА ПАНДЕМИЯТА И ПОСЛЕДСТВИЯТА ОТ ПАНДЕМИЯТА ОТ COVID-19:</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</si>
  <si>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</si>
  <si>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 Сумата на ред „ВСИЧКО РАЗХОДИ“ в колоните с отчетни данни от тази страница, следва да съответства на размера на ред „ВСИЧКО РАЗХОДИ“ от страница „ОБЩО“ в съответните колони.</t>
  </si>
  <si>
    <t>ОТЧЕТ ЗА ИЗВЪРШЕНИТЕ РАЗХОДИ 
ПО МЕРКИТЕ ЗА ПРЕДОТВРАТЯВАНЕ РАЗПРОСТРАНЕНИЕТО НА COVID-19 И ЛЕЧЕНИЕТО МУ, МЕРКИ ЗА ПОДКРЕПА НА БИЗНЕСА И СОЦИАЛНИ МЕРКИ ЗА 2022 Г.</t>
  </si>
  <si>
    <t>ОЧАКВАНО ИЗПЪЛНЕНИЕ 2022 (в лева)</t>
  </si>
  <si>
    <t>Комисия за защита на личните данни</t>
  </si>
  <si>
    <t>01.01.2022 г.</t>
  </si>
  <si>
    <t>Решение на Народното събрание от 13.03.2020 г. за обявяване на извънредно положение, Заповеди на председателя на Народното събрание  за предприемане на мерки за предотвратяване разпространението  на респираторни инфекции, включително епидемичното разпространение на COVID-19.</t>
  </si>
  <si>
    <t>30.09.2022 г.</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</si>
</sst>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402]dd\ mmmm\ yyyy\ &quot;г.&quot;"/>
  </numFmts>
  <fonts count="65">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1"/>
      <color indexed="8"/>
      <name val="Times New Roman"/>
      <family val="1"/>
    </font>
    <font>
      <sz val="12"/>
      <color indexed="8"/>
      <name val="Times New Roman"/>
      <family val="1"/>
    </font>
    <font>
      <sz val="12"/>
      <color indexed="10"/>
      <name val="Times New Roman"/>
      <family val="1"/>
    </font>
    <font>
      <sz val="11"/>
      <color indexed="8"/>
      <name val="Times New Roman"/>
      <family val="1"/>
    </font>
    <font>
      <sz val="12"/>
      <color indexed="49"/>
      <name val="Times New Roman"/>
      <family val="1"/>
    </font>
    <font>
      <i/>
      <sz val="12"/>
      <color indexed="16"/>
      <name val="Times New Roman"/>
      <family val="1"/>
    </font>
    <font>
      <b/>
      <sz val="11"/>
      <color indexed="16"/>
      <name val="Times New Roman"/>
      <family val="1"/>
    </font>
    <font>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1"/>
      <color theme="1"/>
      <name val="Times New Roman"/>
      <family val="1"/>
    </font>
    <font>
      <sz val="12"/>
      <color theme="1"/>
      <name val="Times New Roman"/>
      <family val="1"/>
    </font>
    <font>
      <sz val="12"/>
      <color rgb="FFFF0000"/>
      <name val="Times New Roman"/>
      <family val="1"/>
    </font>
    <font>
      <sz val="11"/>
      <color theme="1"/>
      <name val="Times New Roman"/>
      <family val="1"/>
    </font>
    <font>
      <sz val="12"/>
      <color theme="4" tint="-0.24997000396251678"/>
      <name val="Times New Roman"/>
      <family val="1"/>
    </font>
    <font>
      <i/>
      <sz val="12"/>
      <color rgb="FF800000"/>
      <name val="Times New Roman"/>
      <family val="1"/>
    </font>
    <font>
      <b/>
      <sz val="11"/>
      <color rgb="FF800000"/>
      <name val="Times New Roman"/>
      <family val="1"/>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bottom style="thin"/>
    </border>
    <border>
      <left style="thin"/>
      <right/>
      <top/>
      <bottom style="thin"/>
    </border>
    <border>
      <left style="thin"/>
      <right style="thin"/>
      <top style="thin"/>
      <bottom style="medium"/>
    </border>
    <border>
      <left style="thin"/>
      <right style="thin"/>
      <top/>
      <bottom/>
    </border>
    <border>
      <left style="thin"/>
      <right style="thin"/>
      <top style="thin"/>
      <bottom/>
    </border>
    <border>
      <left style="thin"/>
      <right style="thin"/>
      <top/>
      <bottom style="medium"/>
    </border>
    <border>
      <left style="thin"/>
      <right style="thin"/>
      <top style="medium"/>
      <bottom style="thin"/>
    </border>
    <border>
      <left style="thin"/>
      <right/>
      <top style="thin"/>
      <bottom style="thin"/>
    </border>
    <border>
      <left/>
      <right/>
      <top style="thin"/>
      <bottom style="medium"/>
    </border>
    <border>
      <left/>
      <right style="thin"/>
      <top style="thin"/>
      <bottom style="medium"/>
    </border>
    <border>
      <left/>
      <right style="thin"/>
      <top/>
      <bottom style="thin"/>
    </border>
    <border>
      <left style="thin"/>
      <right style="thin"/>
      <top style="medium"/>
      <bottom/>
    </border>
    <border>
      <left/>
      <right style="thin"/>
      <top style="medium"/>
      <bottom style="thin"/>
    </border>
    <border>
      <left/>
      <right/>
      <top style="medium"/>
      <bottom/>
    </border>
    <border>
      <left/>
      <right style="thin"/>
      <top style="medium"/>
      <bottom/>
    </border>
    <border>
      <left style="thin"/>
      <right/>
      <top style="medium"/>
      <bottom style="thin"/>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right style="thin"/>
      <top style="thin"/>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9">
    <xf numFmtId="0" fontId="0" fillId="0" borderId="0" xfId="0" applyFont="1" applyAlignment="1">
      <alignment/>
    </xf>
    <xf numFmtId="0" fontId="54" fillId="9" borderId="0" xfId="55" applyFont="1" applyFill="1" applyBorder="1" applyAlignment="1" applyProtection="1">
      <alignment horizontal="center" vertical="center" wrapText="1"/>
      <protection/>
    </xf>
    <xf numFmtId="0" fontId="0" fillId="33" borderId="0" xfId="0" applyFill="1" applyAlignment="1">
      <alignment/>
    </xf>
    <xf numFmtId="0" fontId="54" fillId="9" borderId="0" xfId="55" applyFont="1" applyFill="1" applyBorder="1" applyAlignment="1" applyProtection="1">
      <alignment vertical="center" wrapText="1"/>
      <protection/>
    </xf>
    <xf numFmtId="0" fontId="0" fillId="9" borderId="0" xfId="0" applyFill="1" applyBorder="1" applyAlignment="1">
      <alignment/>
    </xf>
    <xf numFmtId="0" fontId="54" fillId="9" borderId="10" xfId="55" applyFont="1" applyFill="1" applyBorder="1" applyAlignment="1" applyProtection="1">
      <alignment vertical="center" wrapText="1"/>
      <protection/>
    </xf>
    <xf numFmtId="0" fontId="55" fillId="9" borderId="11" xfId="55" applyFont="1" applyFill="1" applyBorder="1" applyAlignment="1" applyProtection="1">
      <alignment horizontal="center" vertical="center" wrapText="1"/>
      <protection/>
    </xf>
    <xf numFmtId="0" fontId="56" fillId="9" borderId="10" xfId="0" applyFont="1" applyFill="1" applyBorder="1" applyAlignment="1">
      <alignment/>
    </xf>
    <xf numFmtId="0" fontId="54" fillId="9" borderId="12" xfId="55" applyFont="1" applyFill="1" applyBorder="1" applyAlignment="1" applyProtection="1">
      <alignment horizontal="center" vertical="center" wrapText="1"/>
      <protection/>
    </xf>
    <xf numFmtId="0" fontId="54" fillId="9" borderId="12" xfId="55" applyFont="1" applyFill="1" applyBorder="1" applyAlignment="1" applyProtection="1">
      <alignment vertical="center" wrapText="1"/>
      <protection/>
    </xf>
    <xf numFmtId="0" fontId="54" fillId="9" borderId="13" xfId="55" applyFont="1" applyFill="1" applyBorder="1" applyAlignment="1" applyProtection="1">
      <alignment vertical="center" wrapText="1"/>
      <protection/>
    </xf>
    <xf numFmtId="0" fontId="54" fillId="9" borderId="14" xfId="55" applyFont="1" applyFill="1" applyBorder="1" applyAlignment="1" applyProtection="1">
      <alignment vertical="center" wrapText="1"/>
      <protection/>
    </xf>
    <xf numFmtId="0" fontId="0" fillId="0" borderId="0" xfId="0" applyAlignment="1" applyProtection="1">
      <alignment/>
      <protection/>
    </xf>
    <xf numFmtId="0" fontId="56"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57" fillId="0" borderId="13" xfId="0" applyFont="1" applyBorder="1" applyAlignment="1">
      <alignment horizontal="center"/>
    </xf>
    <xf numFmtId="14" fontId="54" fillId="9" borderId="15" xfId="55" applyNumberFormat="1" applyFont="1" applyFill="1" applyBorder="1" applyAlignment="1" applyProtection="1">
      <alignment vertical="center" wrapText="1"/>
      <protection locked="0"/>
    </xf>
    <xf numFmtId="14" fontId="54" fillId="9" borderId="16" xfId="55" applyNumberFormat="1" applyFont="1" applyFill="1" applyBorder="1" applyAlignment="1" applyProtection="1">
      <alignment vertical="center" wrapText="1"/>
      <protection/>
    </xf>
    <xf numFmtId="0" fontId="6" fillId="9" borderId="17" xfId="56" applyFont="1" applyFill="1" applyBorder="1" applyAlignment="1" applyProtection="1">
      <alignment horizontal="center" vertical="center" wrapText="1"/>
      <protection/>
    </xf>
    <xf numFmtId="0" fontId="2" fillId="9" borderId="18" xfId="0" applyFont="1" applyFill="1" applyBorder="1" applyAlignment="1" applyProtection="1" quotePrefix="1">
      <alignment horizontal="center" vertical="center"/>
      <protection/>
    </xf>
    <xf numFmtId="0" fontId="58" fillId="34" borderId="16" xfId="0" applyFont="1" applyFill="1" applyBorder="1" applyAlignment="1">
      <alignment horizontal="left" wrapText="1" indent="1"/>
    </xf>
    <xf numFmtId="0" fontId="3" fillId="0" borderId="16" xfId="0" applyFont="1" applyFill="1" applyBorder="1" applyAlignment="1" applyProtection="1" quotePrefix="1">
      <alignment horizontal="left" wrapText="1" indent="1"/>
      <protection locked="0"/>
    </xf>
    <xf numFmtId="0" fontId="3" fillId="0" borderId="19" xfId="0" applyFont="1" applyFill="1" applyBorder="1" applyAlignment="1" applyProtection="1" quotePrefix="1">
      <alignment horizontal="left" wrapText="1" indent="1"/>
      <protection locked="0"/>
    </xf>
    <xf numFmtId="0" fontId="3" fillId="33" borderId="16" xfId="0" applyFont="1" applyFill="1" applyBorder="1" applyAlignment="1" applyProtection="1">
      <alignment horizontal="left" wrapText="1" indent="1"/>
      <protection/>
    </xf>
    <xf numFmtId="0" fontId="3" fillId="0" borderId="16" xfId="0" applyFont="1" applyFill="1" applyBorder="1" applyAlignment="1" applyProtection="1" quotePrefix="1">
      <alignment horizontal="left" wrapText="1" indent="1"/>
      <protection/>
    </xf>
    <xf numFmtId="0" fontId="2" fillId="9" borderId="20" xfId="0" applyFont="1" applyFill="1" applyBorder="1" applyAlignment="1" applyProtection="1" quotePrefix="1">
      <alignment horizontal="center" vertical="center"/>
      <protection/>
    </xf>
    <xf numFmtId="0" fontId="3" fillId="3" borderId="16" xfId="0" applyFont="1" applyFill="1" applyBorder="1" applyAlignment="1" applyProtection="1" quotePrefix="1">
      <alignment horizontal="left" wrapText="1"/>
      <protection/>
    </xf>
    <xf numFmtId="0" fontId="3" fillId="3" borderId="21" xfId="0" applyFont="1" applyFill="1" applyBorder="1" applyAlignment="1" applyProtection="1">
      <alignment horizontal="left"/>
      <protection/>
    </xf>
    <xf numFmtId="0" fontId="7" fillId="3" borderId="17" xfId="0" applyFont="1" applyFill="1" applyBorder="1" applyAlignment="1" applyProtection="1" quotePrefix="1">
      <alignment horizontal="left" wrapText="1"/>
      <protection/>
    </xf>
    <xf numFmtId="0" fontId="7" fillId="3" borderId="16" xfId="0" applyFont="1" applyFill="1" applyBorder="1" applyAlignment="1" applyProtection="1" quotePrefix="1">
      <alignment horizontal="left"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9" xfId="0" applyFont="1" applyFill="1" applyBorder="1" applyAlignment="1" applyProtection="1">
      <alignment horizontal="left"/>
      <protection/>
    </xf>
    <xf numFmtId="0" fontId="2" fillId="9" borderId="22" xfId="0" applyFont="1" applyFill="1" applyBorder="1" applyAlignment="1" applyProtection="1" quotePrefix="1">
      <alignment horizontal="center" vertical="center"/>
      <protection/>
    </xf>
    <xf numFmtId="0" fontId="3" fillId="3" borderId="23" xfId="0" applyFont="1" applyFill="1" applyBorder="1" applyAlignment="1" applyProtection="1" quotePrefix="1">
      <alignment horizontal="left"/>
      <protection/>
    </xf>
    <xf numFmtId="0" fontId="3" fillId="33" borderId="24" xfId="0" applyFont="1" applyFill="1" applyBorder="1" applyAlignment="1" applyProtection="1" quotePrefix="1">
      <alignment horizontal="left" wrapText="1"/>
      <protection/>
    </xf>
    <xf numFmtId="0" fontId="57" fillId="0" borderId="13" xfId="0" applyFont="1" applyBorder="1" applyAlignment="1">
      <alignment horizontal="left" vertical="top" wrapText="1"/>
    </xf>
    <xf numFmtId="0" fontId="58" fillId="0" borderId="16" xfId="0" applyNumberFormat="1" applyFont="1" applyFill="1" applyBorder="1" applyAlignment="1" applyProtection="1">
      <alignment wrapText="1"/>
      <protection locked="0"/>
    </xf>
    <xf numFmtId="3" fontId="58" fillId="3" borderId="17" xfId="0" applyNumberFormat="1" applyFont="1" applyFill="1" applyBorder="1" applyAlignment="1" applyProtection="1">
      <alignment/>
      <protection/>
    </xf>
    <xf numFmtId="0" fontId="58" fillId="0" borderId="19" xfId="0" applyNumberFormat="1" applyFont="1" applyFill="1" applyBorder="1" applyAlignment="1" applyProtection="1">
      <alignment wrapText="1"/>
      <protection locked="0"/>
    </xf>
    <xf numFmtId="0" fontId="8" fillId="9" borderId="20" xfId="56" applyFont="1" applyFill="1" applyBorder="1" applyAlignment="1" applyProtection="1">
      <alignment horizontal="center" vertical="center" wrapText="1"/>
      <protection/>
    </xf>
    <xf numFmtId="0" fontId="8" fillId="9" borderId="22" xfId="56" applyFont="1" applyFill="1" applyBorder="1" applyAlignment="1" applyProtection="1">
      <alignment horizontal="center" vertical="center" wrapText="1"/>
      <protection/>
    </xf>
    <xf numFmtId="3" fontId="58"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58" fillId="33" borderId="16" xfId="0" applyNumberFormat="1" applyFont="1" applyFill="1" applyBorder="1" applyAlignment="1" applyProtection="1">
      <alignment/>
      <protection/>
    </xf>
    <xf numFmtId="3" fontId="58" fillId="3" borderId="19" xfId="0" applyNumberFormat="1" applyFont="1" applyFill="1" applyBorder="1" applyAlignment="1" applyProtection="1">
      <alignment/>
      <protection/>
    </xf>
    <xf numFmtId="3" fontId="58"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58" fillId="33" borderId="16" xfId="0" applyNumberFormat="1" applyFont="1" applyFill="1" applyBorder="1" applyAlignment="1" applyProtection="1">
      <alignment/>
      <protection locked="0"/>
    </xf>
    <xf numFmtId="3" fontId="59" fillId="3" borderId="17" xfId="0" applyNumberFormat="1" applyFont="1" applyFill="1" applyBorder="1" applyAlignment="1" applyProtection="1">
      <alignment/>
      <protection/>
    </xf>
    <xf numFmtId="3" fontId="58" fillId="0" borderId="16" xfId="0" applyNumberFormat="1" applyFont="1" applyFill="1" applyBorder="1" applyAlignment="1" applyProtection="1">
      <alignment/>
      <protection locked="0"/>
    </xf>
    <xf numFmtId="3" fontId="3" fillId="0" borderId="16" xfId="0" applyNumberFormat="1" applyFont="1" applyFill="1" applyBorder="1" applyAlignment="1" applyProtection="1" quotePrefix="1">
      <alignment/>
      <protection locked="0"/>
    </xf>
    <xf numFmtId="3" fontId="58" fillId="0" borderId="19" xfId="0" applyNumberFormat="1" applyFont="1" applyFill="1" applyBorder="1" applyAlignment="1" applyProtection="1">
      <alignment/>
      <protection locked="0"/>
    </xf>
    <xf numFmtId="0" fontId="60" fillId="0" borderId="0" xfId="0" applyFont="1" applyAlignment="1">
      <alignment/>
    </xf>
    <xf numFmtId="0" fontId="58" fillId="9" borderId="24" xfId="0" applyFont="1" applyFill="1" applyBorder="1" applyAlignment="1">
      <alignment horizontal="center" wrapText="1"/>
    </xf>
    <xf numFmtId="0" fontId="57" fillId="0" borderId="13" xfId="0" applyFont="1" applyBorder="1" applyAlignment="1" applyProtection="1" quotePrefix="1">
      <alignment horizontal="left" vertical="top" wrapText="1"/>
      <protection locked="0"/>
    </xf>
    <xf numFmtId="0" fontId="3" fillId="33" borderId="16" xfId="0" applyFont="1" applyFill="1" applyBorder="1" applyAlignment="1" applyProtection="1" quotePrefix="1">
      <alignment horizontal="left" wrapText="1" indent="1"/>
      <protection/>
    </xf>
    <xf numFmtId="0" fontId="61" fillId="35" borderId="0" xfId="0" applyFont="1" applyFill="1" applyAlignment="1">
      <alignment/>
    </xf>
    <xf numFmtId="0" fontId="62" fillId="9" borderId="25" xfId="0" applyFont="1" applyFill="1" applyBorder="1" applyAlignment="1">
      <alignment wrapText="1"/>
    </xf>
    <xf numFmtId="0" fontId="62" fillId="9" borderId="26" xfId="0" applyFont="1" applyFill="1" applyBorder="1" applyAlignment="1">
      <alignment wrapText="1"/>
    </xf>
    <xf numFmtId="0" fontId="54" fillId="9" borderId="27" xfId="55" applyFont="1" applyFill="1" applyBorder="1" applyAlignment="1" applyProtection="1">
      <alignment horizontal="center" vertical="center" wrapText="1"/>
      <protection/>
    </xf>
    <xf numFmtId="0" fontId="8" fillId="9" borderId="21" xfId="56" applyFont="1" applyFill="1" applyBorder="1" applyAlignment="1" applyProtection="1">
      <alignment horizontal="center" vertical="center" wrapText="1"/>
      <protection/>
    </xf>
    <xf numFmtId="3" fontId="58" fillId="3" borderId="16" xfId="0" applyNumberFormat="1" applyFont="1" applyFill="1" applyBorder="1" applyAlignment="1" applyProtection="1">
      <alignment/>
      <protection/>
    </xf>
    <xf numFmtId="0" fontId="6" fillId="9" borderId="28" xfId="56" applyFont="1" applyFill="1" applyBorder="1" applyAlignment="1" applyProtection="1">
      <alignment vertical="center" wrapText="1"/>
      <protection/>
    </xf>
    <xf numFmtId="0" fontId="6" fillId="9" borderId="29" xfId="56" applyFont="1" applyFill="1" applyBorder="1" applyAlignment="1" applyProtection="1">
      <alignment horizontal="center" vertical="center" wrapText="1"/>
      <protection/>
    </xf>
    <xf numFmtId="0" fontId="54" fillId="9" borderId="0" xfId="55" applyFont="1" applyFill="1" applyBorder="1" applyAlignment="1" applyProtection="1">
      <alignment horizontal="right" vertical="center" wrapText="1"/>
      <protection/>
    </xf>
    <xf numFmtId="0" fontId="3" fillId="33" borderId="16" xfId="0" applyFont="1" applyFill="1" applyBorder="1" applyAlignment="1" applyProtection="1">
      <alignment horizontal="left" wrapText="1" indent="1"/>
      <protection locked="0"/>
    </xf>
    <xf numFmtId="0" fontId="62" fillId="9" borderId="19" xfId="0" applyFont="1" applyFill="1" applyBorder="1" applyAlignment="1" quotePrefix="1">
      <alignment horizontal="center" wrapText="1"/>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58" fillId="34" borderId="16" xfId="0" applyFont="1" applyFill="1" applyBorder="1" applyAlignment="1" applyProtection="1">
      <alignment horizontal="left" wrapText="1" indent="1"/>
      <protection/>
    </xf>
    <xf numFmtId="0" fontId="57" fillId="0" borderId="0" xfId="0" applyFont="1" applyBorder="1" applyAlignment="1">
      <alignment horizontal="center"/>
    </xf>
    <xf numFmtId="0" fontId="60" fillId="0" borderId="0" xfId="0" applyFont="1" applyAlignment="1" quotePrefix="1">
      <alignment horizontal="left" wrapText="1"/>
    </xf>
    <xf numFmtId="0" fontId="0" fillId="9" borderId="0" xfId="0" applyFill="1" applyAlignment="1">
      <alignment/>
    </xf>
    <xf numFmtId="0" fontId="58" fillId="9" borderId="10" xfId="0" applyFont="1" applyFill="1" applyBorder="1" applyAlignment="1">
      <alignment wrapText="1"/>
    </xf>
    <xf numFmtId="0" fontId="62" fillId="9" borderId="19" xfId="0" applyFont="1" applyFill="1" applyBorder="1" applyAlignment="1">
      <alignment wrapText="1"/>
    </xf>
    <xf numFmtId="0" fontId="63" fillId="9" borderId="11" xfId="55" applyFont="1" applyFill="1" applyBorder="1" applyAlignment="1" applyProtection="1">
      <alignment horizontal="center" vertical="top" wrapText="1"/>
      <protection/>
    </xf>
    <xf numFmtId="0" fontId="63" fillId="9" borderId="30" xfId="55" applyFont="1" applyFill="1" applyBorder="1" applyAlignment="1" applyProtection="1">
      <alignment horizontal="center" vertical="top" wrapText="1"/>
      <protection/>
    </xf>
    <xf numFmtId="0" fontId="63" fillId="9" borderId="31" xfId="55" applyFont="1" applyFill="1" applyBorder="1" applyAlignment="1" applyProtection="1">
      <alignment horizontal="center" vertical="top" wrapText="1"/>
      <protection/>
    </xf>
    <xf numFmtId="0" fontId="8" fillId="9" borderId="32" xfId="56" applyFont="1" applyFill="1" applyBorder="1" applyAlignment="1" applyProtection="1">
      <alignment horizontal="center" vertical="center" wrapText="1"/>
      <protection/>
    </xf>
    <xf numFmtId="0" fontId="8" fillId="9" borderId="33" xfId="56" applyFont="1" applyFill="1" applyBorder="1" applyAlignment="1" applyProtection="1">
      <alignment horizontal="center" vertical="center" wrapText="1"/>
      <protection/>
    </xf>
    <xf numFmtId="0" fontId="8" fillId="9" borderId="29" xfId="56" applyFont="1" applyFill="1" applyBorder="1" applyAlignment="1" applyProtection="1">
      <alignment horizontal="center" vertical="center" wrapText="1"/>
      <protection/>
    </xf>
    <xf numFmtId="0" fontId="58" fillId="9" borderId="34" xfId="0" applyFont="1" applyFill="1" applyBorder="1" applyAlignment="1" applyProtection="1">
      <alignment horizontal="center" wrapText="1"/>
      <protection locked="0"/>
    </xf>
    <xf numFmtId="0" fontId="64" fillId="0" borderId="35" xfId="0" applyFont="1" applyBorder="1" applyAlignment="1" applyProtection="1">
      <alignment horizontal="center" wrapText="1"/>
      <protection locked="0"/>
    </xf>
    <xf numFmtId="0" fontId="64" fillId="0" borderId="36" xfId="0" applyFont="1" applyBorder="1" applyAlignment="1" applyProtection="1">
      <alignment horizontal="center" wrapText="1"/>
      <protection locked="0"/>
    </xf>
    <xf numFmtId="0" fontId="62" fillId="9" borderId="37" xfId="0" applyFont="1" applyFill="1" applyBorder="1" applyAlignment="1" quotePrefix="1">
      <alignment horizontal="center" wrapText="1"/>
    </xf>
    <xf numFmtId="0" fontId="62" fillId="9" borderId="13" xfId="0" applyFont="1" applyFill="1" applyBorder="1" applyAlignment="1">
      <alignment horizontal="center" wrapText="1"/>
    </xf>
    <xf numFmtId="0" fontId="62" fillId="9" borderId="14" xfId="0" applyFont="1" applyFill="1" applyBorder="1" applyAlignment="1">
      <alignment horizontal="center" wrapText="1"/>
    </xf>
    <xf numFmtId="0" fontId="58" fillId="9" borderId="24" xfId="0" applyFont="1" applyFill="1" applyBorder="1" applyAlignment="1">
      <alignment horizontal="center" wrapText="1"/>
    </xf>
    <xf numFmtId="0" fontId="64" fillId="0" borderId="38" xfId="0" applyFont="1" applyBorder="1" applyAlignment="1">
      <alignment horizontal="center" wrapText="1"/>
    </xf>
    <xf numFmtId="0" fontId="64" fillId="0" borderId="39" xfId="0" applyFont="1" applyBorder="1" applyAlignment="1">
      <alignment horizontal="center" wrapText="1"/>
    </xf>
    <xf numFmtId="0" fontId="62" fillId="9" borderId="40" xfId="0" applyFont="1" applyFill="1" applyBorder="1" applyAlignment="1" quotePrefix="1">
      <alignment horizontal="center" wrapText="1"/>
    </xf>
    <xf numFmtId="0" fontId="62" fillId="9" borderId="25" xfId="0" applyFont="1" applyFill="1" applyBorder="1" applyAlignment="1">
      <alignment horizontal="center" wrapText="1"/>
    </xf>
    <xf numFmtId="0" fontId="62" fillId="9" borderId="26" xfId="0" applyFont="1" applyFill="1" applyBorder="1" applyAlignment="1">
      <alignment horizontal="center" wrapText="1"/>
    </xf>
    <xf numFmtId="0" fontId="9" fillId="9" borderId="33" xfId="56" applyFont="1" applyFill="1" applyBorder="1" applyAlignment="1" applyProtection="1">
      <alignment horizontal="center" vertical="center"/>
      <protection/>
    </xf>
    <xf numFmtId="0" fontId="9" fillId="9" borderId="29" xfId="56" applyFont="1" applyFill="1" applyBorder="1" applyAlignment="1" applyProtection="1">
      <alignment horizontal="center" vertical="center"/>
      <protection/>
    </xf>
    <xf numFmtId="0" fontId="58" fillId="9" borderId="39" xfId="0" applyFont="1" applyFill="1" applyBorder="1" applyAlignment="1">
      <alignment horizontal="center" wrapText="1"/>
    </xf>
    <xf numFmtId="0" fontId="62" fillId="9" borderId="25" xfId="0" applyFont="1" applyFill="1" applyBorder="1" applyAlignment="1" quotePrefix="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EBK_PROJECT_2001-las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56" t="s">
        <v>63</v>
      </c>
      <c r="E1" s="16"/>
      <c r="F1" s="16"/>
      <c r="G1" s="16"/>
    </row>
    <row r="2" spans="1:7" ht="49.5" customHeight="1">
      <c r="A2" s="77" t="s">
        <v>22</v>
      </c>
      <c r="B2" s="78"/>
      <c r="C2" s="78"/>
      <c r="D2" s="78"/>
      <c r="E2" s="78"/>
      <c r="F2" s="78"/>
      <c r="G2" s="79"/>
    </row>
    <row r="3" spans="1:7" ht="21.75" customHeight="1" thickBot="1">
      <c r="A3" s="7"/>
      <c r="B3" s="4"/>
      <c r="C3" s="4"/>
      <c r="D3" s="1" t="s">
        <v>15</v>
      </c>
      <c r="E3" s="1" t="s">
        <v>16</v>
      </c>
      <c r="F3" s="1"/>
      <c r="G3" s="8"/>
    </row>
    <row r="4" spans="1:7" ht="18.75" customHeight="1" thickBot="1">
      <c r="A4" s="83" t="s">
        <v>70</v>
      </c>
      <c r="B4" s="84"/>
      <c r="C4" s="85"/>
      <c r="D4" s="17" t="s">
        <v>71</v>
      </c>
      <c r="E4" s="17" t="s">
        <v>73</v>
      </c>
      <c r="F4" s="3"/>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20</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3">
        <f>'Ведомствени разходи'!B9+'Администрирани разходи'!B9+'ПРБ неприлагащи прогр. бюджет'!B9</f>
        <v>0</v>
      </c>
      <c r="C9" s="43">
        <f>'Ведомствени разходи'!C9+'Администрирани разходи'!C9+'ПРБ неприлагащи прогр. бюджет'!C9</f>
        <v>0</v>
      </c>
      <c r="D9" s="43">
        <f>'Ведомствени разходи'!D9+'Администрирани разходи'!D9+'ПРБ неприлагащи прогр. бюджет'!D9</f>
        <v>0</v>
      </c>
      <c r="E9" s="43">
        <f>'Ведомствени разходи'!E9+'Администрирани разходи'!E9+'ПРБ неприлагащи прогр. бюджет'!E9</f>
        <v>0</v>
      </c>
      <c r="F9" s="43">
        <f>'Ведомствени разходи'!F9+'Администрирани разходи'!F9+'ПРБ неприлагащи прогр. бюджет'!F9</f>
        <v>0</v>
      </c>
      <c r="G9" s="43">
        <f>'Ведомствени разходи'!G9+'Администрирани разходи'!G9+'ПРБ неприлагащи прогр. бюджет'!G9</f>
        <v>0</v>
      </c>
    </row>
    <row r="10" spans="1:7" ht="15.75">
      <c r="A10" s="32" t="s">
        <v>2</v>
      </c>
      <c r="B10" s="43">
        <f>'Ведомствени разходи'!B10+'Администрирани разходи'!B10+'ПРБ неприлагащи прогр. бюджет'!B10</f>
        <v>0</v>
      </c>
      <c r="C10" s="43">
        <f>'Ведомствени разходи'!C10+'Администрирани разходи'!C10+'ПРБ неприлагащи прогр. бюджет'!C10</f>
        <v>0</v>
      </c>
      <c r="D10" s="43">
        <f>'Ведомствени разходи'!D10+'Администрирани разходи'!D10+'ПРБ неприлагащи прогр. бюджет'!D10</f>
        <v>0</v>
      </c>
      <c r="E10" s="43">
        <f>'Ведомствени разходи'!E10+'Администрирани разходи'!E10+'ПРБ неприлагащи прогр. бюджет'!E10</f>
        <v>0</v>
      </c>
      <c r="F10" s="43">
        <f>'Ведомствени разходи'!F10+'Администрирани разходи'!F10+'ПРБ неприлагащи прогр. бюджет'!F10</f>
        <v>0</v>
      </c>
      <c r="G10" s="43">
        <f>'Ведомствени разходи'!G10+'Администрирани разходи'!G10+'ПРБ неприлагащи прогр. бюджет'!G10</f>
        <v>0</v>
      </c>
    </row>
    <row r="11" spans="1:7" ht="15.75">
      <c r="A11" s="32" t="s">
        <v>3</v>
      </c>
      <c r="B11" s="43">
        <f>'Ведомствени разходи'!B11+'Администрирани разходи'!B11+'ПРБ неприлагащи прогр. бюджет'!B11</f>
        <v>0</v>
      </c>
      <c r="C11" s="43">
        <f>'Ведомствени разходи'!C11+'Администрирани разходи'!C11+'ПРБ неприлагащи прогр. бюджет'!C11</f>
        <v>0</v>
      </c>
      <c r="D11" s="43">
        <f>'Ведомствени разходи'!D11+'Администрирани разходи'!D11+'ПРБ неприлагащи прогр. бюджет'!D11</f>
        <v>0</v>
      </c>
      <c r="E11" s="43">
        <f>'Ведомствени разходи'!E11+'Администрирани разходи'!E11+'ПРБ неприлагащи прогр. бюджет'!E11</f>
        <v>0</v>
      </c>
      <c r="F11" s="43">
        <f>'Ведомствени разходи'!F11+'Администрирани разходи'!F11+'ПРБ неприлагащи прогр. бюджет'!F11</f>
        <v>0</v>
      </c>
      <c r="G11" s="43">
        <f>'Ведомствени разходи'!G11+'Администрирани разходи'!G11+'ПРБ неприлагащи прогр. бюджет'!G11</f>
        <v>0</v>
      </c>
    </row>
    <row r="12" spans="1:7" ht="15.75">
      <c r="A12" s="31" t="s">
        <v>4</v>
      </c>
      <c r="B12" s="44">
        <f>'Ведомствени разходи'!B12+'Администрирани разходи'!B12+'ПРБ неприлагащи прогр. бюджет'!B12</f>
        <v>433</v>
      </c>
      <c r="C12" s="44">
        <f>'Ведомствени разходи'!C12+'Администрирани разходи'!C12+'ПРБ неприлагащи прогр. бюджет'!C12</f>
        <v>0</v>
      </c>
      <c r="D12" s="44">
        <f>'Ведомствени разходи'!D12+'Администрирани разходи'!D12+'ПРБ неприлагащи прогр. бюджет'!D12</f>
        <v>0</v>
      </c>
      <c r="E12" s="44">
        <f>'Ведомствени разходи'!E12+'Администрирани разходи'!E12+'ПРБ неприлагащи прогр. бюджет'!E12</f>
        <v>0</v>
      </c>
      <c r="F12" s="44">
        <f>'Ведомствени разходи'!F12+'Администрирани разходи'!F12+'ПРБ неприлагащи прогр. бюджет'!F12</f>
        <v>0</v>
      </c>
      <c r="G12" s="44">
        <f>'Ведомствени разходи'!G12+'Администрирани разходи'!G12+'ПРБ неприлагащи прогр. бюджет'!G12</f>
        <v>0</v>
      </c>
    </row>
    <row r="13" spans="1:7" ht="15.75">
      <c r="A13" s="31" t="s">
        <v>5</v>
      </c>
      <c r="B13" s="44">
        <f>'Ведомствени разходи'!B13+'Администрирани разходи'!B13+'ПРБ неприлагащи прогр. бюджет'!B13</f>
        <v>0</v>
      </c>
      <c r="C13" s="44">
        <f>'Ведомствени разходи'!C13+'Администрирани разходи'!C13+'ПРБ неприлагащи прогр. бюджет'!C13</f>
        <v>0</v>
      </c>
      <c r="D13" s="44">
        <f>'Ведомствени разходи'!D13+'Администрирани разходи'!D13+'ПРБ неприлагащи прогр. бюджет'!D13</f>
        <v>0</v>
      </c>
      <c r="E13" s="44">
        <f>'Ведомствени разходи'!E13+'Администрирани разходи'!E13+'ПРБ неприлагащи прогр. бюджет'!E13</f>
        <v>0</v>
      </c>
      <c r="F13" s="44">
        <f>'Ведомствени разходи'!F13+'Администрирани разходи'!F13+'ПРБ неприлагащи прогр. бюджет'!F13</f>
        <v>0</v>
      </c>
      <c r="G13" s="44">
        <f>'Ведомствени разходи'!G13+'Администрирани разходи'!G13+'ПРБ неприлагащи прогр. бюджет'!G13</f>
        <v>0</v>
      </c>
    </row>
    <row r="14" spans="1:7" s="2" customFormat="1" ht="15.75">
      <c r="A14" s="32" t="s">
        <v>6</v>
      </c>
      <c r="B14" s="45">
        <f>'Ведомствени разходи'!B14+'Администрирани разходи'!B14+'ПРБ неприлагащи прогр. бюджет'!B14</f>
        <v>0</v>
      </c>
      <c r="C14" s="45">
        <f>'Ведомствени разходи'!C14+'Администрирани разходи'!C14+'ПРБ неприлагащи прогр. бюджет'!C14</f>
        <v>0</v>
      </c>
      <c r="D14" s="45">
        <f>'Ведомствени разходи'!D14+'Администрирани разходи'!D14+'ПРБ неприлагащи прогр. бюджет'!D14</f>
        <v>0</v>
      </c>
      <c r="E14" s="45">
        <f>'Ведомствени разходи'!E14+'Администрирани разходи'!E14+'ПРБ неприлагащи прогр. бюджет'!E14</f>
        <v>0</v>
      </c>
      <c r="F14" s="45">
        <f>'Ведомствени разходи'!F14+'Администрирани разходи'!F14+'ПРБ неприлагащи прогр. бюджет'!F14</f>
        <v>0</v>
      </c>
      <c r="G14" s="45">
        <f>'Ведомствени разходи'!G14+'Администрирани разходи'!G14+'ПРБ неприлагащи прогр. бюджет'!G14</f>
        <v>0</v>
      </c>
    </row>
    <row r="15" spans="1:7" ht="15.75">
      <c r="A15" s="31" t="s">
        <v>7</v>
      </c>
      <c r="B15" s="44">
        <f>'Ведомствени разходи'!B15+'Администрирани разходи'!B15+'ПРБ неприлагащи прогр. бюджет'!B15</f>
        <v>0</v>
      </c>
      <c r="C15" s="44">
        <f>'Ведомствени разходи'!C15+'Администрирани разходи'!C15+'ПРБ неприлагащи прогр. бюджет'!C15</f>
        <v>0</v>
      </c>
      <c r="D15" s="44">
        <f>'Ведомствени разходи'!D15+'Администрирани разходи'!D15+'ПРБ неприлагащи прогр. бюджет'!D15</f>
        <v>0</v>
      </c>
      <c r="E15" s="44">
        <f>'Ведомствени разходи'!E15+'Администрирани разходи'!E15+'ПРБ неприлагащи прогр. бюджет'!E15</f>
        <v>0</v>
      </c>
      <c r="F15" s="44">
        <f>'Ведомствени разходи'!F15+'Администрирани разходи'!F15+'ПРБ неприлагащи прогр. бюджет'!F15</f>
        <v>0</v>
      </c>
      <c r="G15" s="44">
        <f>'Ведомствени разходи'!G15+'Администрирани разходи'!G15+'ПРБ неприлагащи прогр. бюджет'!G15</f>
        <v>0</v>
      </c>
    </row>
    <row r="16" spans="1:7" s="2" customFormat="1" ht="15.75">
      <c r="A16" s="32" t="s">
        <v>8</v>
      </c>
      <c r="B16" s="45">
        <f>'Ведомствени разходи'!B16+'Администрирани разходи'!B16+'ПРБ неприлагащи прогр. бюджет'!B16</f>
        <v>0</v>
      </c>
      <c r="C16" s="45">
        <f>'Ведомствени разходи'!C16+'Администрирани разходи'!C16+'ПРБ неприлагащи прогр. бюджет'!C16</f>
        <v>0</v>
      </c>
      <c r="D16" s="45">
        <f>'Ведомствени разходи'!D16+'Администрирани разходи'!D16+'ПРБ неприлагащи прогр. бюджет'!D16</f>
        <v>0</v>
      </c>
      <c r="E16" s="45">
        <f>'Ведомствени разходи'!E16+'Администрирани разходи'!E16+'ПРБ неприлагащи прогр. бюджет'!E16</f>
        <v>0</v>
      </c>
      <c r="F16" s="45">
        <f>'Ведомствени разходи'!F16+'Администрирани разходи'!F16+'ПРБ неприлагащи прогр. бюджет'!F16</f>
        <v>0</v>
      </c>
      <c r="G16" s="45">
        <f>'Ведомствени разходи'!G16+'Администрирани разходи'!G16+'ПРБ неприлагащи прогр. бюджет'!G16</f>
        <v>0</v>
      </c>
    </row>
    <row r="17" spans="1:7" ht="15.75">
      <c r="A17" s="31" t="s">
        <v>9</v>
      </c>
      <c r="B17" s="44">
        <f>'Ведомствени разходи'!B17+'Администрирани разходи'!B17+'ПРБ неприлагащи прогр. бюджет'!B17</f>
        <v>0</v>
      </c>
      <c r="C17" s="44">
        <f>'Ведомствени разходи'!C17+'Администрирани разходи'!C17+'ПРБ неприлагащи прогр. бюджет'!C17</f>
        <v>0</v>
      </c>
      <c r="D17" s="44">
        <f>'Ведомствени разходи'!D17+'Администрирани разходи'!D17+'ПРБ неприлагащи прогр. бюджет'!D17</f>
        <v>0</v>
      </c>
      <c r="E17" s="44">
        <f>'Ведомствени разходи'!E17+'Администрирани разходи'!E17+'ПРБ неприлагащи прогр. бюджет'!E17</f>
        <v>0</v>
      </c>
      <c r="F17" s="44">
        <f>'Ведомствени разходи'!F17+'Администрирани разходи'!F17+'ПРБ неприлагащи прогр. бюджет'!F17</f>
        <v>0</v>
      </c>
      <c r="G17" s="44">
        <f>'Ведомствени разходи'!G17+'Администрирани разходи'!G17+'ПРБ неприлагащи прогр. бюджет'!G17</f>
        <v>0</v>
      </c>
    </row>
    <row r="18" spans="1:7" ht="15.75">
      <c r="A18" s="31" t="s">
        <v>31</v>
      </c>
      <c r="B18" s="44">
        <f>'Ведомствени разходи'!B18+'Администрирани разходи'!B18+'ПРБ неприлагащи прогр. бюджет'!B18</f>
        <v>0</v>
      </c>
      <c r="C18" s="44">
        <f>'Ведомствени разходи'!C18+'Администрирани разходи'!C18+'ПРБ неприлагащи прогр. бюджет'!C18</f>
        <v>0</v>
      </c>
      <c r="D18" s="44">
        <f>'Ведомствени разходи'!D18+'Администрирани разходи'!D18+'ПРБ неприлагащи прогр. бюджет'!D18</f>
        <v>0</v>
      </c>
      <c r="E18" s="44">
        <f>'Ведомствени разходи'!E18+'Администрирани разходи'!E18+'ПРБ неприлагащи прогр. бюджет'!E18</f>
        <v>0</v>
      </c>
      <c r="F18" s="44">
        <f>'Ведомствени разходи'!F18+'Администрирани разходи'!F18+'ПРБ неприлагащи прогр. бюджет'!F18</f>
        <v>0</v>
      </c>
      <c r="G18" s="44">
        <f>'Ведомствени разходи'!G18+'Администрирани разходи'!G18+'ПРБ неприлагащи прогр. бюджет'!G18</f>
        <v>0</v>
      </c>
    </row>
    <row r="19" spans="1:7" ht="15.75">
      <c r="A19" s="31" t="s">
        <v>10</v>
      </c>
      <c r="B19" s="44">
        <f>'Ведомствени разходи'!B19+'Администрирани разходи'!B19+'ПРБ неприлагащи прогр. бюджет'!B19</f>
        <v>0</v>
      </c>
      <c r="C19" s="44">
        <f>'Ведомствени разходи'!C19+'Администрирани разходи'!C19+'ПРБ неприлагащи прогр. бюджет'!C19</f>
        <v>0</v>
      </c>
      <c r="D19" s="44">
        <f>'Ведомствени разходи'!D19+'Администрирани разходи'!D19+'ПРБ неприлагащи прогр. бюджет'!D19</f>
        <v>0</v>
      </c>
      <c r="E19" s="44">
        <f>'Ведомствени разходи'!E19+'Администрирани разходи'!E19+'ПРБ неприлагащи прогр. бюджет'!E19</f>
        <v>0</v>
      </c>
      <c r="F19" s="44">
        <f>'Ведомствени разходи'!F19+'Администрирани разходи'!F19+'ПРБ неприлагащи прогр. бюджет'!F19</f>
        <v>0</v>
      </c>
      <c r="G19" s="44">
        <f>'Ведомствени разходи'!G19+'Администрирани разходи'!G19+'ПРБ неприлагащи прогр. бюджет'!G19</f>
        <v>0</v>
      </c>
    </row>
    <row r="20" spans="1:7" ht="15.75">
      <c r="A20" s="31" t="s">
        <v>11</v>
      </c>
      <c r="B20" s="44">
        <f>'Ведомствени разходи'!B20+'Администрирани разходи'!B20+'ПРБ неприлагащи прогр. бюджет'!B20</f>
        <v>0</v>
      </c>
      <c r="C20" s="44">
        <f>'Ведомствени разходи'!C20+'Администрирани разходи'!C20+'ПРБ неприлагащи прогр. бюджет'!C20</f>
        <v>0</v>
      </c>
      <c r="D20" s="44">
        <f>'Ведомствени разходи'!D20+'Администрирани разходи'!D20+'ПРБ неприлагащи прогр. бюджет'!D20</f>
        <v>0</v>
      </c>
      <c r="E20" s="44">
        <f>'Ведомствени разходи'!E20+'Администрирани разходи'!E20+'ПРБ неприлагащи прогр. бюджет'!E20</f>
        <v>0</v>
      </c>
      <c r="F20" s="44">
        <f>'Ведомствени разходи'!F20+'Администрирани разходи'!F20+'ПРБ неприлагащи прогр. бюджет'!F20</f>
        <v>0</v>
      </c>
      <c r="G20" s="44">
        <f>'Ведомствени разходи'!G20+'Администрирани разходи'!G20+'ПРБ неприлагащи прогр. бюджет'!G20</f>
        <v>0</v>
      </c>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5">
        <f>'Ведомствени разходи'!B22+'Администрирани разходи'!B22+'ПРБ неприлагащи прогр. бюджет'!B22</f>
        <v>0</v>
      </c>
      <c r="C22" s="45">
        <f>'Ведомствени разходи'!C22+'Администрирани разходи'!C22+'ПРБ неприлагащи прогр. бюджет'!C22</f>
        <v>0</v>
      </c>
      <c r="D22" s="45">
        <f>'Ведомствени разходи'!D22+'Администрирани разходи'!D22+'ПРБ неприлагащи прогр. бюджет'!D22</f>
        <v>0</v>
      </c>
      <c r="E22" s="45">
        <f>'Ведомствени разходи'!E22+'Администрирани разходи'!E22+'ПРБ неприлагащи прогр. бюджет'!E22</f>
        <v>0</v>
      </c>
      <c r="F22" s="45">
        <f>'Ведомствени разходи'!F22+'Администрирани разходи'!F22+'ПРБ неприлагащи прогр. бюджет'!F22</f>
        <v>0</v>
      </c>
      <c r="G22" s="45">
        <f>'Ведомствени разходи'!G22+'Администрирани разходи'!G22+'ПРБ неприлагащи прогр. бюджет'!G22</f>
        <v>0</v>
      </c>
    </row>
    <row r="23" spans="1:7" s="2" customFormat="1" ht="15.75">
      <c r="A23" s="32" t="s">
        <v>14</v>
      </c>
      <c r="B23" s="45">
        <f>'Ведомствени разходи'!B23+'Администрирани разходи'!B23+'ПРБ неприлагащи прогр. бюджет'!B23</f>
        <v>0</v>
      </c>
      <c r="C23" s="45">
        <f>'Ведомствени разходи'!C23+'Администрирани разходи'!C23+'ПРБ неприлагащи прогр. бюджет'!C23</f>
        <v>0</v>
      </c>
      <c r="D23" s="45">
        <f>'Ведомствени разходи'!D23+'Администрирани разходи'!D23+'ПРБ неприлагащи прогр. бюджет'!D23</f>
        <v>0</v>
      </c>
      <c r="E23" s="45">
        <f>'Ведомствени разходи'!E23+'Администрирани разходи'!E23+'ПРБ неприлагащи прогр. бюджет'!E23</f>
        <v>0</v>
      </c>
      <c r="F23" s="45">
        <f>'Ведомствени разходи'!F23+'Администрирани разходи'!F23+'ПРБ неприлагащи прогр. бюджет'!F23</f>
        <v>0</v>
      </c>
      <c r="G23" s="45">
        <f>'Ведомствени разходи'!G23+'Администрирани разходи'!G23+'ПРБ неприлагащи прогр. бюджет'!G23</f>
        <v>0</v>
      </c>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3" sqref="B13"/>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26</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30.09.2022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28</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v>433</v>
      </c>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433</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37" t="str">
        <f>IF(ISBLANK(ОБЩО!A1),"",ОБЩО!A1)</f>
        <v>Приложение № 11</v>
      </c>
      <c r="B1"/>
      <c r="C1"/>
      <c r="D1"/>
      <c r="E1" s="16"/>
      <c r="F1" s="16"/>
      <c r="G1" s="16"/>
    </row>
    <row r="2" spans="1:7" ht="49.5" customHeight="1">
      <c r="A2" s="77" t="s">
        <v>30</v>
      </c>
      <c r="B2" s="78"/>
      <c r="C2" s="78"/>
      <c r="D2" s="78"/>
      <c r="E2" s="78"/>
      <c r="F2" s="78"/>
      <c r="G2" s="79"/>
    </row>
    <row r="3" spans="1:7" ht="21.75" customHeight="1">
      <c r="A3" s="13"/>
      <c r="B3" s="14"/>
      <c r="C3" s="1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30.09.2022 г.</v>
      </c>
      <c r="F4" s="5"/>
      <c r="G4" s="9"/>
    </row>
    <row r="5" spans="1:7" ht="18.75" customHeight="1" thickBot="1">
      <c r="A5" s="92" t="s">
        <v>64</v>
      </c>
      <c r="B5" s="93"/>
      <c r="C5" s="94"/>
      <c r="D5" s="10"/>
      <c r="E5" s="10"/>
      <c r="F5" s="10"/>
      <c r="G5" s="11"/>
    </row>
    <row r="6" spans="1:7" ht="26.25" customHeight="1">
      <c r="A6" s="6"/>
      <c r="B6" s="80" t="s">
        <v>21</v>
      </c>
      <c r="C6" s="81"/>
      <c r="D6" s="81"/>
      <c r="E6" s="81"/>
      <c r="F6" s="81"/>
      <c r="G6" s="82"/>
    </row>
    <row r="7" spans="1:7" ht="48" thickBot="1">
      <c r="A7" s="34" t="s">
        <v>29</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15" customFormat="1" ht="15.75">
      <c r="A14" s="32" t="s">
        <v>6</v>
      </c>
      <c r="B14" s="49"/>
      <c r="C14" s="49"/>
      <c r="D14" s="49"/>
      <c r="E14" s="49"/>
      <c r="F14" s="49"/>
      <c r="G14" s="49"/>
    </row>
    <row r="15" spans="1:7" ht="15.75">
      <c r="A15" s="31" t="s">
        <v>7</v>
      </c>
      <c r="B15" s="48"/>
      <c r="C15" s="48"/>
      <c r="D15" s="48"/>
      <c r="E15" s="48"/>
      <c r="F15" s="48"/>
      <c r="G15" s="48"/>
    </row>
    <row r="16" spans="1:7" s="15"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15" customFormat="1" ht="15.75">
      <c r="A22" s="32" t="s">
        <v>13</v>
      </c>
      <c r="B22" s="49"/>
      <c r="C22" s="49"/>
      <c r="D22" s="49"/>
      <c r="E22" s="49"/>
      <c r="F22" s="49"/>
      <c r="G22" s="49"/>
    </row>
    <row r="23" spans="1:7" s="15"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6"/>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8" sqref="B8"/>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37" t="str">
        <f>IF(ISBLANK(ОБЩО!A1),"",ОБЩО!A1)</f>
        <v>Приложение № 11</v>
      </c>
      <c r="E1" s="16"/>
      <c r="F1" s="16"/>
      <c r="G1" s="16"/>
    </row>
    <row r="2" spans="1:7" ht="49.5" customHeight="1">
      <c r="A2" s="77" t="s">
        <v>22</v>
      </c>
      <c r="B2" s="78"/>
      <c r="C2" s="78"/>
      <c r="D2" s="78"/>
      <c r="E2" s="78"/>
      <c r="F2" s="78"/>
      <c r="G2" s="79"/>
    </row>
    <row r="3" spans="1:7" ht="21.75" customHeight="1">
      <c r="A3" s="7"/>
      <c r="B3" s="4"/>
      <c r="C3" s="4"/>
      <c r="D3" s="1" t="s">
        <v>15</v>
      </c>
      <c r="E3" s="1" t="s">
        <v>16</v>
      </c>
      <c r="F3" s="1"/>
      <c r="G3" s="8"/>
    </row>
    <row r="4" spans="1:7" ht="18.75" customHeight="1">
      <c r="A4" s="89" t="str">
        <f>IF(ISBLANK(ОБЩО!A4),"",ОБЩО!A4)</f>
        <v>Комисия за защита на личните данни</v>
      </c>
      <c r="B4" s="90">
        <f>IF(ISBLANK(ОБЩО!B4),"",ОБЩО!B4)</f>
      </c>
      <c r="C4" s="91">
        <f>IF(ISBLANK(ОБЩО!C4),"",ОБЩО!C4)</f>
      </c>
      <c r="D4" s="18" t="str">
        <f>IF(ISBLANK(ОБЩО!D4),"",ОБЩО!D4)</f>
        <v>01.01.2022 г.</v>
      </c>
      <c r="E4" s="18" t="str">
        <f>IF(ISBLANK(ОБЩО!E4),"",ОБЩО!E4)</f>
        <v>30.09.2022 г.</v>
      </c>
      <c r="F4" s="5"/>
      <c r="G4" s="9"/>
    </row>
    <row r="5" spans="1:7" ht="18.75" customHeight="1" thickBot="1">
      <c r="A5" s="86" t="s">
        <v>64</v>
      </c>
      <c r="B5" s="87"/>
      <c r="C5" s="88"/>
      <c r="D5" s="10"/>
      <c r="E5" s="10"/>
      <c r="F5" s="10"/>
      <c r="G5" s="11"/>
    </row>
    <row r="6" spans="1:7" ht="26.25" customHeight="1">
      <c r="A6" s="6"/>
      <c r="B6" s="80" t="s">
        <v>21</v>
      </c>
      <c r="C6" s="81"/>
      <c r="D6" s="81"/>
      <c r="E6" s="81"/>
      <c r="F6" s="81"/>
      <c r="G6" s="82"/>
    </row>
    <row r="7" spans="1:7" ht="48" thickBot="1">
      <c r="A7" s="34" t="s">
        <v>32</v>
      </c>
      <c r="B7" s="42" t="s">
        <v>17</v>
      </c>
      <c r="C7" s="42" t="s">
        <v>18</v>
      </c>
      <c r="D7" s="42" t="s">
        <v>23</v>
      </c>
      <c r="E7" s="42" t="s">
        <v>27</v>
      </c>
      <c r="F7" s="42" t="s">
        <v>19</v>
      </c>
      <c r="G7" s="42" t="s">
        <v>24</v>
      </c>
    </row>
    <row r="8" spans="1:7" ht="15.75">
      <c r="A8" s="35" t="s">
        <v>0</v>
      </c>
      <c r="B8" s="39">
        <f aca="true" t="shared" si="0" ref="B8:G8">SUM(B9:B11)</f>
        <v>0</v>
      </c>
      <c r="C8" s="39">
        <f t="shared" si="0"/>
        <v>0</v>
      </c>
      <c r="D8" s="39">
        <f t="shared" si="0"/>
        <v>0</v>
      </c>
      <c r="E8" s="39">
        <f t="shared" si="0"/>
        <v>0</v>
      </c>
      <c r="F8" s="39">
        <f t="shared" si="0"/>
        <v>0</v>
      </c>
      <c r="G8" s="39">
        <f t="shared" si="0"/>
        <v>0</v>
      </c>
    </row>
    <row r="9" spans="1:7" ht="15" customHeight="1">
      <c r="A9" s="36" t="s">
        <v>1</v>
      </c>
      <c r="B9" s="47"/>
      <c r="C9" s="47"/>
      <c r="D9" s="47"/>
      <c r="E9" s="47"/>
      <c r="F9" s="47"/>
      <c r="G9" s="47"/>
    </row>
    <row r="10" spans="1:7" ht="15.75">
      <c r="A10" s="32" t="s">
        <v>2</v>
      </c>
      <c r="B10" s="47"/>
      <c r="C10" s="47"/>
      <c r="D10" s="47"/>
      <c r="E10" s="47"/>
      <c r="F10" s="47"/>
      <c r="G10" s="47"/>
    </row>
    <row r="11" spans="1:7" ht="15.75">
      <c r="A11" s="32" t="s">
        <v>3</v>
      </c>
      <c r="B11" s="47"/>
      <c r="C11" s="47"/>
      <c r="D11" s="47"/>
      <c r="E11" s="47"/>
      <c r="F11" s="47"/>
      <c r="G11" s="47"/>
    </row>
    <row r="12" spans="1:7" ht="15.75">
      <c r="A12" s="31" t="s">
        <v>4</v>
      </c>
      <c r="B12" s="48"/>
      <c r="C12" s="48"/>
      <c r="D12" s="48"/>
      <c r="E12" s="48"/>
      <c r="F12" s="48"/>
      <c r="G12" s="48"/>
    </row>
    <row r="13" spans="1:7" ht="15.75">
      <c r="A13" s="31" t="s">
        <v>5</v>
      </c>
      <c r="B13" s="48"/>
      <c r="C13" s="48"/>
      <c r="D13" s="48"/>
      <c r="E13" s="48"/>
      <c r="F13" s="48"/>
      <c r="G13" s="48"/>
    </row>
    <row r="14" spans="1:7" s="2" customFormat="1" ht="15.75">
      <c r="A14" s="32" t="s">
        <v>6</v>
      </c>
      <c r="B14" s="49"/>
      <c r="C14" s="49"/>
      <c r="D14" s="49"/>
      <c r="E14" s="49"/>
      <c r="F14" s="49"/>
      <c r="G14" s="49"/>
    </row>
    <row r="15" spans="1:7" ht="15.75">
      <c r="A15" s="31" t="s">
        <v>7</v>
      </c>
      <c r="B15" s="48"/>
      <c r="C15" s="48"/>
      <c r="D15" s="48"/>
      <c r="E15" s="48"/>
      <c r="F15" s="48"/>
      <c r="G15" s="48"/>
    </row>
    <row r="16" spans="1:7" s="2" customFormat="1" ht="15.75">
      <c r="A16" s="32" t="s">
        <v>8</v>
      </c>
      <c r="B16" s="49"/>
      <c r="C16" s="49"/>
      <c r="D16" s="49"/>
      <c r="E16" s="49"/>
      <c r="F16" s="49"/>
      <c r="G16" s="49"/>
    </row>
    <row r="17" spans="1:7" ht="15.75">
      <c r="A17" s="31" t="s">
        <v>9</v>
      </c>
      <c r="B17" s="48"/>
      <c r="C17" s="48"/>
      <c r="D17" s="48"/>
      <c r="E17" s="48"/>
      <c r="F17" s="48"/>
      <c r="G17" s="48"/>
    </row>
    <row r="18" spans="1:7" ht="15.75">
      <c r="A18" s="31" t="s">
        <v>31</v>
      </c>
      <c r="B18" s="48"/>
      <c r="C18" s="48"/>
      <c r="D18" s="48"/>
      <c r="E18" s="48"/>
      <c r="F18" s="48"/>
      <c r="G18" s="48"/>
    </row>
    <row r="19" spans="1:7" ht="15.75">
      <c r="A19" s="31" t="s">
        <v>10</v>
      </c>
      <c r="B19" s="48"/>
      <c r="C19" s="48"/>
      <c r="D19" s="48"/>
      <c r="E19" s="48"/>
      <c r="F19" s="48"/>
      <c r="G19" s="48"/>
    </row>
    <row r="20" spans="1:7" ht="15.75">
      <c r="A20" s="31" t="s">
        <v>11</v>
      </c>
      <c r="B20" s="48"/>
      <c r="C20" s="48"/>
      <c r="D20" s="48"/>
      <c r="E20" s="48"/>
      <c r="F20" s="48"/>
      <c r="G20" s="48"/>
    </row>
    <row r="21" spans="1:7" ht="15.75">
      <c r="A21" s="31" t="s">
        <v>12</v>
      </c>
      <c r="B21" s="39">
        <f aca="true" t="shared" si="1" ref="B21:G21">SUM(B22:B23)</f>
        <v>0</v>
      </c>
      <c r="C21" s="39">
        <f t="shared" si="1"/>
        <v>0</v>
      </c>
      <c r="D21" s="39">
        <f t="shared" si="1"/>
        <v>0</v>
      </c>
      <c r="E21" s="39">
        <f t="shared" si="1"/>
        <v>0</v>
      </c>
      <c r="F21" s="39">
        <f t="shared" si="1"/>
        <v>0</v>
      </c>
      <c r="G21" s="39">
        <f t="shared" si="1"/>
        <v>0</v>
      </c>
    </row>
    <row r="22" spans="1:7" s="2" customFormat="1" ht="15.75">
      <c r="A22" s="32" t="s">
        <v>13</v>
      </c>
      <c r="B22" s="49"/>
      <c r="C22" s="49"/>
      <c r="D22" s="49"/>
      <c r="E22" s="49"/>
      <c r="F22" s="49"/>
      <c r="G22" s="49"/>
    </row>
    <row r="23" spans="1:7" s="2" customFormat="1" ht="15.75">
      <c r="A23" s="32" t="s">
        <v>14</v>
      </c>
      <c r="B23" s="49"/>
      <c r="C23" s="49"/>
      <c r="D23" s="49"/>
      <c r="E23" s="49"/>
      <c r="F23" s="49"/>
      <c r="G23" s="49"/>
    </row>
    <row r="24" spans="1:7" ht="16.5" thickBot="1">
      <c r="A24" s="33" t="s">
        <v>25</v>
      </c>
      <c r="B24" s="46">
        <f aca="true" t="shared" si="2" ref="B24:G24">+B8+B12+B13+B15+B17+B18+B19+B20+B21</f>
        <v>0</v>
      </c>
      <c r="C24" s="46">
        <f t="shared" si="2"/>
        <v>0</v>
      </c>
      <c r="D24" s="46">
        <f t="shared" si="2"/>
        <v>0</v>
      </c>
      <c r="E24" s="46">
        <f t="shared" si="2"/>
        <v>0</v>
      </c>
      <c r="F24" s="46">
        <f t="shared" si="2"/>
        <v>0</v>
      </c>
      <c r="G24" s="46">
        <f t="shared" si="2"/>
        <v>0</v>
      </c>
    </row>
    <row r="26" ht="15">
      <c r="A26" s="54" t="s">
        <v>33</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J44"/>
  <sheetViews>
    <sheetView zoomScalePageLayoutView="0" workbookViewId="0" topLeftCell="A1">
      <pane xSplit="2" ySplit="8" topLeftCell="C29" activePane="bottomRight" state="frozen"/>
      <selection pane="topLeft" activeCell="B1" sqref="B1"/>
      <selection pane="topRight" activeCell="C1" sqref="C1"/>
      <selection pane="bottomLeft" activeCell="B9" sqref="B9"/>
      <selection pane="bottomRight" activeCell="G39" sqref="G39"/>
    </sheetView>
  </sheetViews>
  <sheetFormatPr defaultColWidth="9.140625" defaultRowHeight="15"/>
  <cols>
    <col min="1" max="1" width="4.140625" style="54" hidden="1" customWidth="1"/>
    <col min="2" max="2" width="75.28125" style="0" customWidth="1"/>
    <col min="3" max="3" width="37.28125" style="0" customWidth="1"/>
    <col min="4" max="4" width="18.28125" style="0" customWidth="1"/>
    <col min="5" max="9" width="16.8515625" style="0" customWidth="1"/>
    <col min="10" max="10" width="2.28125" style="0" customWidth="1"/>
    <col min="11" max="11" width="8.8515625" style="0" customWidth="1"/>
  </cols>
  <sheetData>
    <row r="1" spans="1:9" ht="15.75" thickBot="1">
      <c r="A1" s="54">
        <v>1</v>
      </c>
      <c r="B1" s="37" t="str">
        <f>IF(ISBLANK(ОБЩО!A1),"",ОБЩО!A1)</f>
        <v>Приложение № 11</v>
      </c>
      <c r="F1" s="16"/>
      <c r="I1" s="72"/>
    </row>
    <row r="2" spans="1:10" ht="33" customHeight="1">
      <c r="A2" s="54">
        <v>1</v>
      </c>
      <c r="B2" s="77" t="s">
        <v>68</v>
      </c>
      <c r="C2" s="78"/>
      <c r="D2" s="78"/>
      <c r="E2" s="78"/>
      <c r="F2" s="78"/>
      <c r="G2" s="69"/>
      <c r="H2" s="69"/>
      <c r="I2" s="70"/>
      <c r="J2" s="58">
        <f>IF(SUM(J10:J42)=0,"",IF(SUM(J10:J42)=1,"Добавена е нова мярка!","Добавени са нови мерки!"))</f>
      </c>
    </row>
    <row r="3" spans="1:9" ht="21.75" customHeight="1">
      <c r="A3" s="54">
        <v>1</v>
      </c>
      <c r="B3" s="7"/>
      <c r="C3" s="4"/>
      <c r="D3" s="4"/>
      <c r="E3" s="74"/>
      <c r="F3" s="74"/>
      <c r="G3" s="4"/>
      <c r="H3" s="1"/>
      <c r="I3" s="8"/>
    </row>
    <row r="4" spans="1:9" ht="18.75" customHeight="1">
      <c r="A4" s="54">
        <v>1</v>
      </c>
      <c r="B4" s="89" t="str">
        <f>IF(ISBLANK(ОБЩО!A4),"",ОБЩО!A4)</f>
        <v>Комисия за защита на личните данни</v>
      </c>
      <c r="C4" s="97"/>
      <c r="D4" s="75"/>
      <c r="E4" s="1" t="s">
        <v>15</v>
      </c>
      <c r="F4" s="1" t="s">
        <v>16</v>
      </c>
      <c r="G4" s="4"/>
      <c r="H4" s="1"/>
      <c r="I4" s="8"/>
    </row>
    <row r="5" spans="1:9" ht="18.75" customHeight="1" thickBot="1">
      <c r="A5" s="54">
        <v>1</v>
      </c>
      <c r="B5" s="92" t="s">
        <v>64</v>
      </c>
      <c r="C5" s="98"/>
      <c r="D5" s="76"/>
      <c r="E5" s="18" t="str">
        <f>IF(ISBLANK(ОБЩО!D4),"",ОБЩО!D4)</f>
        <v>01.01.2022 г.</v>
      </c>
      <c r="F5" s="18" t="str">
        <f>IF(ISBLANK(ОБЩО!E4),"",ОБЩО!E4)</f>
        <v>30.09.2022 г.</v>
      </c>
      <c r="G5" s="10"/>
      <c r="H5" s="10"/>
      <c r="I5" s="11"/>
    </row>
    <row r="6" spans="1:9" ht="33" customHeight="1">
      <c r="A6" s="54">
        <v>1</v>
      </c>
      <c r="B6" s="6"/>
      <c r="C6" s="64"/>
      <c r="D6" s="95" t="s">
        <v>21</v>
      </c>
      <c r="E6" s="95"/>
      <c r="F6" s="96"/>
      <c r="G6" s="95" t="s">
        <v>69</v>
      </c>
      <c r="H6" s="95"/>
      <c r="I6" s="96"/>
    </row>
    <row r="7" spans="1:9" ht="42.75" customHeight="1">
      <c r="A7" s="54">
        <v>1</v>
      </c>
      <c r="B7" s="26" t="s">
        <v>34</v>
      </c>
      <c r="C7" s="41" t="s">
        <v>36</v>
      </c>
      <c r="D7" s="41" t="s">
        <v>17</v>
      </c>
      <c r="E7" s="41" t="s">
        <v>18</v>
      </c>
      <c r="F7" s="62" t="s">
        <v>35</v>
      </c>
      <c r="G7" s="41" t="s">
        <v>17</v>
      </c>
      <c r="H7" s="41" t="s">
        <v>18</v>
      </c>
      <c r="I7" s="62" t="s">
        <v>35</v>
      </c>
    </row>
    <row r="8" spans="1:9" ht="18.75">
      <c r="A8" s="54">
        <v>1</v>
      </c>
      <c r="B8" s="20"/>
      <c r="C8" s="19"/>
      <c r="D8" s="19"/>
      <c r="E8" s="19"/>
      <c r="F8" s="19"/>
      <c r="G8" s="19"/>
      <c r="H8" s="19"/>
      <c r="I8" s="19"/>
    </row>
    <row r="9" spans="1:9" ht="15.75" customHeight="1">
      <c r="A9" s="54">
        <v>1</v>
      </c>
      <c r="B9" s="28" t="s">
        <v>25</v>
      </c>
      <c r="C9" s="39"/>
      <c r="D9" s="39">
        <f aca="true" t="shared" si="0" ref="D9:I9">D11+D22+D32</f>
        <v>433</v>
      </c>
      <c r="E9" s="39">
        <f t="shared" si="0"/>
        <v>0</v>
      </c>
      <c r="F9" s="63">
        <f t="shared" si="0"/>
        <v>0</v>
      </c>
      <c r="G9" s="39">
        <f t="shared" si="0"/>
        <v>2000</v>
      </c>
      <c r="H9" s="39">
        <f t="shared" si="0"/>
        <v>0</v>
      </c>
      <c r="I9" s="63">
        <f t="shared" si="0"/>
        <v>0</v>
      </c>
    </row>
    <row r="10" spans="1:9" ht="15.75">
      <c r="A10" s="54">
        <v>1</v>
      </c>
      <c r="B10" s="27"/>
      <c r="C10" s="39"/>
      <c r="D10" s="50">
        <f>ОБЩО!B24-Мерки!D9</f>
        <v>0</v>
      </c>
      <c r="E10" s="50">
        <f>ОБЩО!C24-Мерки!E9</f>
        <v>0</v>
      </c>
      <c r="F10" s="50">
        <f>SUM(ОБЩО!D24:G24)-Мерки!F9</f>
        <v>0</v>
      </c>
      <c r="G10" s="50"/>
      <c r="H10" s="50"/>
      <c r="I10" s="50"/>
    </row>
    <row r="11" spans="1:9" ht="15.75">
      <c r="A11" s="54">
        <f aca="true" t="shared" si="1" ref="A11:A42">IF(ABS(MAX(D11:F11))+ABS(MIN(D11:F11))=0,0,1)</f>
        <v>0</v>
      </c>
      <c r="B11" s="29" t="s">
        <v>37</v>
      </c>
      <c r="C11" s="39"/>
      <c r="D11" s="39">
        <f aca="true" t="shared" si="2" ref="D11:I11">SUM(D12:D21)</f>
        <v>0</v>
      </c>
      <c r="E11" s="39">
        <f t="shared" si="2"/>
        <v>0</v>
      </c>
      <c r="F11" s="39">
        <f t="shared" si="2"/>
        <v>0</v>
      </c>
      <c r="G11" s="39">
        <f t="shared" si="2"/>
        <v>0</v>
      </c>
      <c r="H11" s="39">
        <f t="shared" si="2"/>
        <v>0</v>
      </c>
      <c r="I11" s="39">
        <f t="shared" si="2"/>
        <v>0</v>
      </c>
    </row>
    <row r="12" spans="1:9" ht="31.5">
      <c r="A12" s="54">
        <f t="shared" si="1"/>
        <v>0</v>
      </c>
      <c r="B12" s="57" t="s">
        <v>41</v>
      </c>
      <c r="C12" s="38"/>
      <c r="D12" s="51"/>
      <c r="E12" s="51"/>
      <c r="F12" s="51"/>
      <c r="G12" s="51"/>
      <c r="H12" s="51"/>
      <c r="I12" s="51"/>
    </row>
    <row r="13" spans="1:9" ht="31.5">
      <c r="A13" s="54">
        <f t="shared" si="1"/>
        <v>0</v>
      </c>
      <c r="B13" s="67" t="s">
        <v>61</v>
      </c>
      <c r="C13" s="38"/>
      <c r="D13" s="51"/>
      <c r="E13" s="51"/>
      <c r="F13" s="51"/>
      <c r="G13" s="51"/>
      <c r="H13" s="51"/>
      <c r="I13" s="51"/>
    </row>
    <row r="14" spans="1:9" ht="47.25">
      <c r="A14" s="54">
        <f t="shared" si="1"/>
        <v>0</v>
      </c>
      <c r="B14" s="25" t="s">
        <v>42</v>
      </c>
      <c r="C14" s="38"/>
      <c r="D14" s="51"/>
      <c r="E14" s="51"/>
      <c r="F14" s="51"/>
      <c r="G14" s="51"/>
      <c r="H14" s="51"/>
      <c r="I14" s="51"/>
    </row>
    <row r="15" spans="1:9" ht="15.75">
      <c r="A15" s="54">
        <f t="shared" si="1"/>
        <v>0</v>
      </c>
      <c r="B15" s="25" t="s">
        <v>43</v>
      </c>
      <c r="C15" s="38"/>
      <c r="D15" s="52"/>
      <c r="E15" s="52"/>
      <c r="F15" s="52"/>
      <c r="G15" s="52"/>
      <c r="H15" s="52"/>
      <c r="I15" s="52"/>
    </row>
    <row r="16" spans="1:9" ht="31.5">
      <c r="A16" s="54">
        <f t="shared" si="1"/>
        <v>0</v>
      </c>
      <c r="B16" s="24" t="s">
        <v>44</v>
      </c>
      <c r="C16" s="38"/>
      <c r="D16" s="52"/>
      <c r="E16" s="52"/>
      <c r="F16" s="52"/>
      <c r="G16" s="52"/>
      <c r="H16" s="52"/>
      <c r="I16" s="52"/>
    </row>
    <row r="17" spans="1:10" ht="15.75">
      <c r="A17" s="54">
        <f t="shared" si="1"/>
        <v>0</v>
      </c>
      <c r="B17" s="22"/>
      <c r="C17" s="38"/>
      <c r="D17" s="52"/>
      <c r="E17" s="52"/>
      <c r="F17" s="52"/>
      <c r="G17" s="52"/>
      <c r="H17" s="52"/>
      <c r="I17" s="52"/>
      <c r="J17">
        <f>IF(ABS(MAX(D17:F17))+ABS(MIN(D17:F17))=0,0,1)</f>
        <v>0</v>
      </c>
    </row>
    <row r="18" spans="1:10" ht="15.75">
      <c r="A18" s="54">
        <f>IF(ABS(MAX(D18:F18))+ABS(MIN(D18:F18))=0,0,1)</f>
        <v>0</v>
      </c>
      <c r="B18" s="22"/>
      <c r="C18" s="38"/>
      <c r="D18" s="52"/>
      <c r="E18" s="52"/>
      <c r="F18" s="52"/>
      <c r="G18" s="52"/>
      <c r="H18" s="52"/>
      <c r="I18" s="52"/>
      <c r="J18">
        <f>IF(ABS(MAX(D18:F18))+ABS(MIN(D18:F18))=0,0,1)</f>
        <v>0</v>
      </c>
    </row>
    <row r="19" spans="1:10" ht="15.75">
      <c r="A19" s="54">
        <f t="shared" si="1"/>
        <v>0</v>
      </c>
      <c r="B19" s="22"/>
      <c r="C19" s="38"/>
      <c r="D19" s="52"/>
      <c r="E19" s="52"/>
      <c r="F19" s="52"/>
      <c r="G19" s="52"/>
      <c r="H19" s="52"/>
      <c r="I19" s="52"/>
      <c r="J19">
        <f>IF(ABS(MAX(D19:F19))+ABS(MIN(D19:F19))=0,0,1)</f>
        <v>0</v>
      </c>
    </row>
    <row r="20" spans="1:10" ht="15.75">
      <c r="A20" s="54">
        <f t="shared" si="1"/>
        <v>0</v>
      </c>
      <c r="B20" s="22"/>
      <c r="C20" s="38"/>
      <c r="D20" s="52"/>
      <c r="E20" s="52"/>
      <c r="F20" s="52"/>
      <c r="G20" s="52"/>
      <c r="H20" s="52"/>
      <c r="I20" s="52"/>
      <c r="J20">
        <f>IF(ABS(MAX(D20:F20))+ABS(MIN(D20:F20))=0,0,1)</f>
        <v>0</v>
      </c>
    </row>
    <row r="21" spans="1:10" ht="15.75">
      <c r="A21" s="54">
        <f t="shared" si="1"/>
        <v>0</v>
      </c>
      <c r="B21" s="22"/>
      <c r="C21" s="38"/>
      <c r="D21" s="52"/>
      <c r="E21" s="52"/>
      <c r="F21" s="52"/>
      <c r="G21" s="52"/>
      <c r="H21" s="52"/>
      <c r="I21" s="52"/>
      <c r="J21">
        <f>IF(ABS(MAX(D21:F21))+ABS(MIN(D21:F21))=0,0,1)</f>
        <v>0</v>
      </c>
    </row>
    <row r="22" spans="1:9" ht="15.75">
      <c r="A22" s="54">
        <f t="shared" si="1"/>
        <v>0</v>
      </c>
      <c r="B22" s="30" t="s">
        <v>38</v>
      </c>
      <c r="C22" s="39"/>
      <c r="D22" s="39">
        <f aca="true" t="shared" si="3" ref="D22:I22">SUM(D23:D31)</f>
        <v>0</v>
      </c>
      <c r="E22" s="39">
        <f t="shared" si="3"/>
        <v>0</v>
      </c>
      <c r="F22" s="39">
        <f t="shared" si="3"/>
        <v>0</v>
      </c>
      <c r="G22" s="39">
        <f t="shared" si="3"/>
        <v>0</v>
      </c>
      <c r="H22" s="39">
        <f t="shared" si="3"/>
        <v>0</v>
      </c>
      <c r="I22" s="39">
        <f t="shared" si="3"/>
        <v>0</v>
      </c>
    </row>
    <row r="23" spans="1:9" ht="15.75">
      <c r="A23" s="54">
        <f t="shared" si="1"/>
        <v>0</v>
      </c>
      <c r="B23" s="21" t="s">
        <v>45</v>
      </c>
      <c r="C23" s="38"/>
      <c r="D23" s="52"/>
      <c r="E23" s="52"/>
      <c r="F23" s="52"/>
      <c r="G23" s="52"/>
      <c r="H23" s="52"/>
      <c r="I23" s="52"/>
    </row>
    <row r="24" spans="1:9" ht="47.25">
      <c r="A24" s="54">
        <f t="shared" si="1"/>
        <v>0</v>
      </c>
      <c r="B24" s="21" t="s">
        <v>46</v>
      </c>
      <c r="C24" s="38"/>
      <c r="D24" s="52"/>
      <c r="E24" s="52"/>
      <c r="F24" s="52"/>
      <c r="G24" s="52"/>
      <c r="H24" s="52"/>
      <c r="I24" s="52"/>
    </row>
    <row r="25" spans="1:9" ht="31.5">
      <c r="A25" s="54">
        <f>IF(ABS(MAX(D25:F25))+ABS(MIN(D25:F25))=0,0,1)</f>
        <v>0</v>
      </c>
      <c r="B25" s="21" t="s">
        <v>59</v>
      </c>
      <c r="C25" s="38"/>
      <c r="D25" s="52"/>
      <c r="E25" s="52"/>
      <c r="F25" s="52"/>
      <c r="G25" s="52"/>
      <c r="H25" s="52"/>
      <c r="I25" s="52"/>
    </row>
    <row r="26" spans="1:9" ht="47.25">
      <c r="A26" s="54">
        <f t="shared" si="1"/>
        <v>0</v>
      </c>
      <c r="B26" s="21" t="s">
        <v>60</v>
      </c>
      <c r="C26" s="38"/>
      <c r="D26" s="52"/>
      <c r="E26" s="52"/>
      <c r="F26" s="52"/>
      <c r="G26" s="52"/>
      <c r="H26" s="52"/>
      <c r="I26" s="52"/>
    </row>
    <row r="27" spans="1:10" ht="15.75">
      <c r="A27" s="54">
        <f t="shared" si="1"/>
        <v>0</v>
      </c>
      <c r="B27" s="22"/>
      <c r="C27" s="38"/>
      <c r="D27" s="52"/>
      <c r="E27" s="52"/>
      <c r="F27" s="52"/>
      <c r="G27" s="52"/>
      <c r="H27" s="52"/>
      <c r="I27" s="52"/>
      <c r="J27">
        <f>IF(ABS(MAX(D27:F27))+ABS(MIN(D27:F27))=0,0,1)</f>
        <v>0</v>
      </c>
    </row>
    <row r="28" spans="1:10" ht="15.75">
      <c r="A28" s="54">
        <f>IF(ABS(MAX(D28:F28))+ABS(MIN(D28:F28))=0,0,1)</f>
        <v>0</v>
      </c>
      <c r="B28" s="22"/>
      <c r="C28" s="38"/>
      <c r="D28" s="52"/>
      <c r="E28" s="52"/>
      <c r="F28" s="52"/>
      <c r="G28" s="52"/>
      <c r="H28" s="52"/>
      <c r="I28" s="52"/>
      <c r="J28">
        <f>IF(ABS(MAX(D28:F28))+ABS(MIN(D28:F28))=0,0,1)</f>
        <v>0</v>
      </c>
    </row>
    <row r="29" spans="1:10" ht="15.75">
      <c r="A29" s="54">
        <f t="shared" si="1"/>
        <v>0</v>
      </c>
      <c r="B29" s="22"/>
      <c r="C29" s="38"/>
      <c r="D29" s="52"/>
      <c r="E29" s="52"/>
      <c r="F29" s="52"/>
      <c r="G29" s="52"/>
      <c r="H29" s="52"/>
      <c r="I29" s="52"/>
      <c r="J29">
        <f>IF(ABS(MAX(D29:F29))+ABS(MIN(D29:F29))=0,0,1)</f>
        <v>0</v>
      </c>
    </row>
    <row r="30" spans="1:10" ht="15.75">
      <c r="A30" s="54">
        <f t="shared" si="1"/>
        <v>0</v>
      </c>
      <c r="B30" s="22"/>
      <c r="C30" s="38"/>
      <c r="D30" s="52"/>
      <c r="E30" s="52"/>
      <c r="F30" s="52"/>
      <c r="G30" s="52"/>
      <c r="H30" s="52"/>
      <c r="I30" s="52"/>
      <c r="J30">
        <f>IF(ABS(MAX(D30:F30))+ABS(MIN(D30:F30))=0,0,1)</f>
        <v>0</v>
      </c>
    </row>
    <row r="31" spans="1:10" ht="15.75">
      <c r="A31" s="54">
        <f t="shared" si="1"/>
        <v>0</v>
      </c>
      <c r="B31" s="22"/>
      <c r="C31" s="38"/>
      <c r="D31" s="52"/>
      <c r="E31" s="52"/>
      <c r="F31" s="52"/>
      <c r="G31" s="52"/>
      <c r="H31" s="52"/>
      <c r="I31" s="52"/>
      <c r="J31">
        <f>IF(ABS(MAX(D31:F31))+ABS(MIN(D31:F31))=0,0,1)</f>
        <v>0</v>
      </c>
    </row>
    <row r="32" spans="1:9" ht="47.25">
      <c r="A32" s="54">
        <f t="shared" si="1"/>
        <v>1</v>
      </c>
      <c r="B32" s="30" t="s">
        <v>65</v>
      </c>
      <c r="C32" s="39"/>
      <c r="D32" s="39">
        <f aca="true" t="shared" si="4" ref="D32:I32">SUM(D33:D42)</f>
        <v>433</v>
      </c>
      <c r="E32" s="39">
        <f t="shared" si="4"/>
        <v>0</v>
      </c>
      <c r="F32" s="39">
        <f t="shared" si="4"/>
        <v>0</v>
      </c>
      <c r="G32" s="39">
        <f t="shared" si="4"/>
        <v>2000</v>
      </c>
      <c r="H32" s="39">
        <f t="shared" si="4"/>
        <v>0</v>
      </c>
      <c r="I32" s="39">
        <f t="shared" si="4"/>
        <v>0</v>
      </c>
    </row>
    <row r="33" spans="1:9" s="2" customFormat="1" ht="47.25">
      <c r="A33" s="54">
        <f t="shared" si="1"/>
        <v>0</v>
      </c>
      <c r="B33" s="21" t="s">
        <v>47</v>
      </c>
      <c r="C33" s="38"/>
      <c r="D33" s="51"/>
      <c r="E33" s="51"/>
      <c r="F33" s="51"/>
      <c r="G33" s="51"/>
      <c r="H33" s="51"/>
      <c r="I33" s="51"/>
    </row>
    <row r="34" spans="1:9" s="2" customFormat="1" ht="31.5">
      <c r="A34" s="54">
        <f t="shared" si="1"/>
        <v>0</v>
      </c>
      <c r="B34" s="21" t="s">
        <v>48</v>
      </c>
      <c r="C34" s="38"/>
      <c r="D34" s="51"/>
      <c r="E34" s="51"/>
      <c r="F34" s="51"/>
      <c r="G34" s="51"/>
      <c r="H34" s="51"/>
      <c r="I34" s="51"/>
    </row>
    <row r="35" spans="1:9" s="2" customFormat="1" ht="78.75">
      <c r="A35" s="54">
        <f t="shared" si="1"/>
        <v>0</v>
      </c>
      <c r="B35" s="21" t="s">
        <v>62</v>
      </c>
      <c r="C35" s="38"/>
      <c r="D35" s="51"/>
      <c r="E35" s="51"/>
      <c r="F35" s="51"/>
      <c r="G35" s="51"/>
      <c r="H35" s="51"/>
      <c r="I35" s="51"/>
    </row>
    <row r="36" spans="1:9" s="2" customFormat="1" ht="63">
      <c r="A36" s="54">
        <f t="shared" si="1"/>
        <v>0</v>
      </c>
      <c r="B36" s="21" t="s">
        <v>50</v>
      </c>
      <c r="C36" s="38"/>
      <c r="D36" s="51"/>
      <c r="E36" s="51"/>
      <c r="F36" s="51"/>
      <c r="G36" s="51"/>
      <c r="H36" s="51"/>
      <c r="I36" s="51"/>
    </row>
    <row r="37" spans="1:9" s="2" customFormat="1" ht="78.75">
      <c r="A37" s="54">
        <f t="shared" si="1"/>
        <v>0</v>
      </c>
      <c r="B37" s="21" t="s">
        <v>40</v>
      </c>
      <c r="C37" s="38"/>
      <c r="D37" s="51"/>
      <c r="E37" s="51"/>
      <c r="F37" s="51"/>
      <c r="G37" s="51"/>
      <c r="H37" s="51"/>
      <c r="I37" s="51"/>
    </row>
    <row r="38" spans="1:9" s="2" customFormat="1" ht="157.5">
      <c r="A38" s="54">
        <f t="shared" si="1"/>
        <v>1</v>
      </c>
      <c r="B38" s="71" t="s">
        <v>66</v>
      </c>
      <c r="C38" s="38" t="s">
        <v>72</v>
      </c>
      <c r="D38" s="51">
        <v>433</v>
      </c>
      <c r="E38" s="51"/>
      <c r="F38" s="51"/>
      <c r="G38" s="51">
        <v>2000</v>
      </c>
      <c r="H38" s="51"/>
      <c r="I38" s="51"/>
    </row>
    <row r="39" spans="1:10" ht="15.75">
      <c r="A39" s="54">
        <f>IF(ABS(MAX(D39:F39))+ABS(MIN(D39:F39))=0,0,1)</f>
        <v>0</v>
      </c>
      <c r="B39" s="22"/>
      <c r="C39" s="38"/>
      <c r="D39" s="52"/>
      <c r="E39" s="52"/>
      <c r="F39" s="52"/>
      <c r="G39" s="52"/>
      <c r="H39" s="52"/>
      <c r="I39" s="52"/>
      <c r="J39">
        <f>IF(ABS(MAX(D39:F39))+ABS(MIN(D39:F39))=0,0,1)</f>
        <v>0</v>
      </c>
    </row>
    <row r="40" spans="1:10" ht="15.75">
      <c r="A40" s="54">
        <f t="shared" si="1"/>
        <v>0</v>
      </c>
      <c r="B40" s="22"/>
      <c r="C40" s="38"/>
      <c r="D40" s="52"/>
      <c r="E40" s="52"/>
      <c r="F40" s="52"/>
      <c r="G40" s="52"/>
      <c r="H40" s="52"/>
      <c r="I40" s="52"/>
      <c r="J40">
        <f>IF(ABS(MAX(D40:F40))+ABS(MIN(D40:F40))=0,0,1)</f>
        <v>0</v>
      </c>
    </row>
    <row r="41" spans="1:10" ht="15.75">
      <c r="A41" s="54">
        <f t="shared" si="1"/>
        <v>0</v>
      </c>
      <c r="B41" s="22"/>
      <c r="C41" s="38"/>
      <c r="D41" s="52"/>
      <c r="E41" s="52"/>
      <c r="F41" s="52"/>
      <c r="G41" s="52"/>
      <c r="H41" s="52"/>
      <c r="I41" s="52"/>
      <c r="J41">
        <f>IF(ABS(MAX(D41:F41))+ABS(MIN(D41:F41))=0,0,1)</f>
        <v>0</v>
      </c>
    </row>
    <row r="42" spans="1:10" s="2" customFormat="1" ht="16.5" thickBot="1">
      <c r="A42" s="54">
        <f t="shared" si="1"/>
        <v>0</v>
      </c>
      <c r="B42" s="23"/>
      <c r="C42" s="40"/>
      <c r="D42" s="53"/>
      <c r="E42" s="53"/>
      <c r="F42" s="53"/>
      <c r="G42" s="53"/>
      <c r="H42" s="53"/>
      <c r="I42" s="53"/>
      <c r="J42">
        <f>IF(ABS(MAX(D42:F42))+ABS(MIN(D42:F42))=0,0,1)</f>
        <v>0</v>
      </c>
    </row>
    <row r="43" ht="15">
      <c r="A43" s="54">
        <v>1</v>
      </c>
    </row>
    <row r="44" spans="1:2" ht="45">
      <c r="A44" s="54">
        <v>1</v>
      </c>
      <c r="B44" s="73" t="s">
        <v>67</v>
      </c>
    </row>
  </sheetData>
  <sheetProtection sheet="1" objects="1" scenarios="1"/>
  <autoFilter ref="A1:A44"/>
  <mergeCells count="5">
    <mergeCell ref="B2:F2"/>
    <mergeCell ref="D6:F6"/>
    <mergeCell ref="G6:I6"/>
    <mergeCell ref="B4:C4"/>
    <mergeCell ref="B5:C5"/>
  </mergeCells>
  <printOptions horizontalCentered="1"/>
  <pageMargins left="0" right="0" top="0.5118110236220472" bottom="0.5118110236220472" header="0.31496062992125984" footer="0.31496062992125984"/>
  <pageSetup horizontalDpi="600" verticalDpi="600" orientation="landscape" paperSize="9" scale="65" r:id="rId1"/>
  <headerFooter>
    <oddHeader>&amp;R&amp;P</oddHeader>
  </headerFooter>
</worksheet>
</file>

<file path=xl/worksheets/sheet6.xml><?xml version="1.0" encoding="utf-8"?>
<worksheet xmlns="http://schemas.openxmlformats.org/spreadsheetml/2006/main" xmlns:r="http://schemas.openxmlformats.org/officeDocument/2006/relationships">
  <sheetPr codeName="Sheet6"/>
  <dimension ref="A1:E27"/>
  <sheetViews>
    <sheetView zoomScalePageLayoutView="0" workbookViewId="0" topLeftCell="B1">
      <pane xSplit="1" ySplit="8" topLeftCell="C9" activePane="bottomRight" state="frozen"/>
      <selection pane="topLeft" activeCell="B1" sqref="B1"/>
      <selection pane="topRight" activeCell="C1" sqref="C1"/>
      <selection pane="bottomLeft" activeCell="B9" sqref="B9"/>
      <selection pane="bottomRight" activeCell="C9" sqref="C9"/>
    </sheetView>
  </sheetViews>
  <sheetFormatPr defaultColWidth="9.140625" defaultRowHeight="15"/>
  <cols>
    <col min="1" max="1" width="3.421875" style="54" hidden="1" customWidth="1"/>
    <col min="2" max="2" width="75.28125" style="0" customWidth="1"/>
    <col min="3" max="3" width="37.28125" style="0" customWidth="1"/>
    <col min="4" max="4" width="20.7109375" style="0" customWidth="1"/>
    <col min="5" max="5" width="2.28125" style="0" customWidth="1"/>
    <col min="6" max="6" width="8.8515625" style="0" customWidth="1"/>
  </cols>
  <sheetData>
    <row r="1" spans="1:2" ht="15.75" thickBot="1">
      <c r="A1" s="54">
        <v>1</v>
      </c>
      <c r="B1" s="37" t="str">
        <f>IF(ISBLANK(ОБЩО!A1),"",ОБЩО!A1)</f>
        <v>Приложение № 11</v>
      </c>
    </row>
    <row r="2" spans="1:5" ht="33" customHeight="1">
      <c r="A2" s="54">
        <v>1</v>
      </c>
      <c r="B2" s="77" t="s">
        <v>51</v>
      </c>
      <c r="C2" s="78"/>
      <c r="D2" s="79"/>
      <c r="E2" s="58">
        <f>IF(SUM(E10:E27)=0,"",IF(SUM(E10:E27)=1,"Добавена е нова мярка!","Добавени са нови мерки!"))</f>
      </c>
    </row>
    <row r="3" spans="1:4" ht="21.75" customHeight="1">
      <c r="A3" s="54">
        <v>1</v>
      </c>
      <c r="B3" s="7"/>
      <c r="C3" s="66" t="s">
        <v>15</v>
      </c>
      <c r="D3" s="61" t="s">
        <v>16</v>
      </c>
    </row>
    <row r="4" spans="1:4" ht="15.75">
      <c r="A4" s="54">
        <v>1</v>
      </c>
      <c r="B4" s="55" t="str">
        <f>IF(ISBLANK(ОБЩО!A4),"",ОБЩО!A4)</f>
        <v>Комисия за защита на личните данни</v>
      </c>
      <c r="C4" s="18" t="str">
        <f>IF(ISBLANK(ОБЩО!D4),"",ОБЩО!D4)</f>
        <v>01.01.2022 г.</v>
      </c>
      <c r="D4" s="18" t="str">
        <f>IF(ISBLANK(ОБЩО!E4),"",ОБЩО!E4)</f>
        <v>30.09.2022 г.</v>
      </c>
    </row>
    <row r="5" spans="1:4" ht="18.75" customHeight="1" thickBot="1">
      <c r="A5" s="54">
        <v>1</v>
      </c>
      <c r="B5" s="68" t="s">
        <v>64</v>
      </c>
      <c r="C5" s="59"/>
      <c r="D5" s="60"/>
    </row>
    <row r="6" spans="1:4" ht="26.25" customHeight="1">
      <c r="A6" s="54">
        <v>1</v>
      </c>
      <c r="B6" s="6"/>
      <c r="C6" s="64"/>
      <c r="D6" s="65" t="s">
        <v>57</v>
      </c>
    </row>
    <row r="7" spans="1:4" ht="42.75" customHeight="1">
      <c r="A7" s="54">
        <v>1</v>
      </c>
      <c r="B7" s="26" t="s">
        <v>34</v>
      </c>
      <c r="C7" s="41" t="s">
        <v>36</v>
      </c>
      <c r="D7" s="41" t="s">
        <v>58</v>
      </c>
    </row>
    <row r="8" spans="1:4" ht="18.75">
      <c r="A8" s="54">
        <v>1</v>
      </c>
      <c r="B8" s="20"/>
      <c r="C8" s="19"/>
      <c r="D8" s="19"/>
    </row>
    <row r="9" spans="1:4" ht="15.75" customHeight="1">
      <c r="A9" s="54">
        <v>1</v>
      </c>
      <c r="B9" s="28" t="s">
        <v>25</v>
      </c>
      <c r="C9" s="39"/>
      <c r="D9" s="39">
        <f>D11+D17+D24</f>
        <v>0</v>
      </c>
    </row>
    <row r="10" spans="1:4" ht="15.75">
      <c r="A10" s="54">
        <v>1</v>
      </c>
      <c r="B10" s="27"/>
      <c r="C10" s="39"/>
      <c r="D10" s="50"/>
    </row>
    <row r="11" spans="1:4" ht="15.75">
      <c r="A11" s="54">
        <f aca="true" t="shared" si="0" ref="A11:A27">IF(ABS(MAX(D11:D11))+ABS(MIN(D11:D11))=0,0,1)</f>
        <v>0</v>
      </c>
      <c r="B11" s="29" t="s">
        <v>37</v>
      </c>
      <c r="C11" s="39"/>
      <c r="D11" s="39">
        <f>SUM(D12:D16)</f>
        <v>0</v>
      </c>
    </row>
    <row r="12" spans="1:4" ht="78.75">
      <c r="A12" s="54">
        <f t="shared" si="0"/>
        <v>0</v>
      </c>
      <c r="B12" s="57" t="s">
        <v>52</v>
      </c>
      <c r="C12" s="38"/>
      <c r="D12" s="51"/>
    </row>
    <row r="13" spans="1:4" ht="63">
      <c r="A13" s="54">
        <f t="shared" si="0"/>
        <v>0</v>
      </c>
      <c r="B13" s="24" t="s">
        <v>53</v>
      </c>
      <c r="C13" s="38"/>
      <c r="D13" s="51"/>
    </row>
    <row r="14" spans="1:4" ht="31.5">
      <c r="A14" s="54">
        <f t="shared" si="0"/>
        <v>0</v>
      </c>
      <c r="B14" s="25" t="s">
        <v>41</v>
      </c>
      <c r="C14" s="38"/>
      <c r="D14" s="51"/>
    </row>
    <row r="15" spans="1:5" ht="15.75">
      <c r="A15" s="54">
        <f t="shared" si="0"/>
        <v>0</v>
      </c>
      <c r="B15" s="22"/>
      <c r="C15" s="38"/>
      <c r="D15" s="52"/>
      <c r="E15">
        <f>IF(ABS(MAX(D15:D15))+ABS(MIN(D15:D15))=0,0,1)</f>
        <v>0</v>
      </c>
    </row>
    <row r="16" spans="1:5" ht="15.75">
      <c r="A16" s="54">
        <f t="shared" si="0"/>
        <v>0</v>
      </c>
      <c r="B16" s="22"/>
      <c r="C16" s="38"/>
      <c r="D16" s="52"/>
      <c r="E16">
        <f>IF(ABS(MAX(D16:D16))+ABS(MIN(D16:D16))=0,0,1)</f>
        <v>0</v>
      </c>
    </row>
    <row r="17" spans="1:4" ht="15.75">
      <c r="A17" s="54">
        <f t="shared" si="0"/>
        <v>0</v>
      </c>
      <c r="B17" s="30" t="s">
        <v>38</v>
      </c>
      <c r="C17" s="39"/>
      <c r="D17" s="39">
        <f>SUM(D18:D23)</f>
        <v>0</v>
      </c>
    </row>
    <row r="18" spans="1:4" ht="15.75">
      <c r="A18" s="54">
        <f t="shared" si="0"/>
        <v>0</v>
      </c>
      <c r="B18" s="21" t="s">
        <v>45</v>
      </c>
      <c r="C18" s="38"/>
      <c r="D18" s="52"/>
    </row>
    <row r="19" spans="1:4" ht="94.5">
      <c r="A19" s="54">
        <f t="shared" si="0"/>
        <v>0</v>
      </c>
      <c r="B19" s="21" t="s">
        <v>54</v>
      </c>
      <c r="C19" s="38"/>
      <c r="D19" s="52"/>
    </row>
    <row r="20" spans="1:4" ht="63">
      <c r="A20" s="54">
        <f t="shared" si="0"/>
        <v>0</v>
      </c>
      <c r="B20" s="21" t="s">
        <v>55</v>
      </c>
      <c r="C20" s="38"/>
      <c r="D20" s="52"/>
    </row>
    <row r="21" spans="1:4" ht="31.5">
      <c r="A21" s="54">
        <f t="shared" si="0"/>
        <v>0</v>
      </c>
      <c r="B21" s="21" t="s">
        <v>56</v>
      </c>
      <c r="C21" s="38"/>
      <c r="D21" s="52"/>
    </row>
    <row r="22" spans="1:5" ht="15.75">
      <c r="A22" s="54">
        <f t="shared" si="0"/>
        <v>0</v>
      </c>
      <c r="B22" s="22"/>
      <c r="C22" s="38"/>
      <c r="D22" s="52"/>
      <c r="E22">
        <f>IF(ABS(MAX(D22:D22))+ABS(MIN(D22:D22))=0,0,1)</f>
        <v>0</v>
      </c>
    </row>
    <row r="23" spans="1:5" ht="15.75">
      <c r="A23" s="54">
        <f t="shared" si="0"/>
        <v>0</v>
      </c>
      <c r="B23" s="22"/>
      <c r="C23" s="38"/>
      <c r="D23" s="52"/>
      <c r="E23">
        <f>IF(ABS(MAX(D23:D23))+ABS(MIN(D23:D23))=0,0,1)</f>
        <v>0</v>
      </c>
    </row>
    <row r="24" spans="1:4" ht="47.25">
      <c r="A24" s="54">
        <f t="shared" si="0"/>
        <v>0</v>
      </c>
      <c r="B24" s="30" t="s">
        <v>39</v>
      </c>
      <c r="C24" s="39"/>
      <c r="D24" s="39">
        <f>SUM(D25:D27)</f>
        <v>0</v>
      </c>
    </row>
    <row r="25" spans="1:4" s="2" customFormat="1" ht="63">
      <c r="A25" s="54">
        <f t="shared" si="0"/>
        <v>0</v>
      </c>
      <c r="B25" s="21" t="s">
        <v>49</v>
      </c>
      <c r="C25" s="38"/>
      <c r="D25" s="51"/>
    </row>
    <row r="26" spans="1:5" ht="15.75">
      <c r="A26" s="54">
        <f t="shared" si="0"/>
        <v>0</v>
      </c>
      <c r="B26" s="22"/>
      <c r="C26" s="38"/>
      <c r="D26" s="52"/>
      <c r="E26">
        <f>IF(ABS(MAX(D26:D26))+ABS(MIN(D26:D26))=0,0,1)</f>
        <v>0</v>
      </c>
    </row>
    <row r="27" spans="1:5" s="2" customFormat="1" ht="16.5" thickBot="1">
      <c r="A27" s="54">
        <f t="shared" si="0"/>
        <v>0</v>
      </c>
      <c r="B27" s="23"/>
      <c r="C27" s="40"/>
      <c r="D27" s="53"/>
      <c r="E27">
        <f>IF(ABS(MAX(D27:D27))+ABS(MIN(D27:D27))=0,0,1)</f>
        <v>0</v>
      </c>
    </row>
  </sheetData>
  <sheetProtection sheet="1" objects="1" scenarios="1"/>
  <autoFilter ref="A1:A27"/>
  <mergeCells count="1">
    <mergeCell ref="B2:D2"/>
  </mergeCells>
  <printOptions horizontalCentered="1"/>
  <pageMargins left="0" right="0" top="0.5905511811023623" bottom="0.5905511811023623"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Nadezhda Borisova</cp:lastModifiedBy>
  <cp:lastPrinted>2022-10-06T08:14:08Z</cp:lastPrinted>
  <dcterms:created xsi:type="dcterms:W3CDTF">2020-04-28T14:17:25Z</dcterms:created>
  <dcterms:modified xsi:type="dcterms:W3CDTF">2022-10-06T10:22:11Z</dcterms:modified>
  <cp:category/>
  <cp:version/>
  <cp:contentType/>
  <cp:contentStatus/>
</cp:coreProperties>
</file>