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<sst xmlns="http://schemas.openxmlformats.org/spreadsheetml/2006/main" count="3137" uniqueCount="1931">
  <si>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</si>
  <si>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</si>
  <si>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</si>
  <si>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</si>
  <si>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</si>
  <si>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</si>
  <si>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</si>
  <si>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</si>
  <si>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</si>
  <si>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</si>
  <si>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</si>
  <si>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</si>
  <si>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</si>
  <si>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</si>
  <si>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</si>
  <si>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</si>
  <si>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</si>
  <si>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</si>
  <si>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</si>
  <si>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</si>
  <si>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</si>
  <si>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</si>
  <si>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</si>
  <si>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</si>
  <si>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</si>
  <si>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</si>
  <si>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</si>
  <si>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</si>
  <si>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</si>
  <si>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</si>
  <si>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</si>
  <si>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</si>
  <si>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</si>
  <si>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</si>
  <si>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</si>
  <si>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</si>
  <si>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</si>
  <si>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</si>
  <si>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</si>
  <si>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</si>
  <si>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</si>
  <si>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</si>
  <si>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</si>
  <si>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</si>
  <si>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</si>
  <si>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</si>
  <si>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</si>
  <si>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</si>
  <si>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</si>
  <si>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</si>
  <si>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</si>
  <si>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</si>
  <si>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</si>
  <si>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</si>
  <si>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</si>
  <si>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</si>
  <si>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</si>
  <si>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</si>
  <si>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</si>
  <si>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</si>
  <si>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</si>
  <si>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</si>
  <si>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</si>
  <si>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</si>
  <si>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</si>
  <si>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</si>
  <si>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</si>
  <si>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</si>
  <si>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</si>
  <si>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</si>
  <si>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</si>
  <si>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</si>
  <si>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</si>
  <si>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</si>
  <si>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</si>
  <si>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</si>
  <si>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</si>
  <si>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</si>
  <si>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</si>
  <si>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</si>
  <si>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</si>
  <si>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</si>
  <si>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</si>
  <si>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</si>
  <si>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</si>
  <si>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</si>
  <si>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</si>
  <si>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</si>
  <si>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</si>
  <si>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</si>
  <si>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</si>
  <si>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</si>
  <si>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</si>
  <si>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</si>
  <si>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</si>
  <si>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</si>
  <si>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</si>
  <si>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</si>
  <si>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</si>
  <si>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</si>
  <si>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</si>
  <si>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</si>
  <si>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</si>
  <si>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</si>
  <si>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</si>
  <si>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</si>
  <si>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</si>
  <si>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</si>
  <si>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</si>
  <si>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</si>
  <si>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</si>
  <si>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</si>
  <si>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</si>
  <si>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</si>
  <si>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</si>
  <si>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</si>
  <si>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</si>
  <si>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</si>
  <si>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</si>
  <si>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</si>
  <si>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</si>
  <si>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</si>
  <si>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</si>
  <si>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</si>
  <si>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</si>
  <si>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</si>
  <si>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</si>
  <si>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</si>
  <si>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</si>
  <si>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</si>
  <si>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</si>
  <si>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</si>
  <si>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</si>
  <si>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</si>
  <si>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</si>
  <si>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</si>
  <si>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</si>
  <si>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</si>
  <si>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</si>
  <si>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</si>
  <si>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</si>
  <si>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</si>
  <si>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</si>
  <si>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</si>
  <si>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</si>
  <si>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</si>
  <si>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</si>
  <si>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</si>
  <si>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</si>
  <si>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</si>
  <si>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</si>
  <si>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</si>
  <si>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</si>
  <si>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</si>
  <si>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</si>
  <si>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</si>
  <si>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</si>
  <si>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</si>
  <si>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</si>
  <si>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</si>
  <si>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</si>
  <si>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</si>
  <si>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</si>
  <si>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</si>
  <si>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</si>
  <si>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</si>
  <si>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</si>
  <si>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</si>
  <si>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</si>
  <si>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</si>
  <si>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</si>
  <si>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</si>
  <si>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</si>
  <si>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</si>
  <si>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</si>
  <si>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</si>
  <si>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</si>
  <si>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</si>
  <si>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</si>
  <si>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</si>
  <si>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</si>
  <si>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</si>
  <si>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</si>
  <si>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</si>
  <si>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</si>
  <si>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</si>
  <si>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</si>
  <si>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</si>
  <si>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</si>
  <si>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</si>
  <si>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</si>
  <si>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</si>
  <si>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</si>
  <si>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</si>
  <si>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</si>
  <si>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</si>
  <si>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</si>
  <si>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</si>
  <si>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</si>
  <si>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</si>
  <si>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</si>
  <si>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</si>
  <si>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</si>
  <si>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</si>
  <si>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</si>
  <si>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</si>
  <si>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</si>
  <si>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</si>
  <si>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</si>
  <si>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</si>
  <si>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</si>
  <si>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</si>
  <si>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</si>
  <si>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</si>
  <si>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</si>
  <si>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</si>
  <si>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</si>
  <si>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</si>
  <si>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</si>
  <si>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</si>
  <si>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</si>
  <si>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</si>
  <si>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</si>
  <si>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</si>
  <si>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</si>
  <si>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</si>
  <si>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</si>
  <si>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</si>
  <si>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</si>
  <si>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</si>
  <si>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</si>
  <si>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</si>
  <si>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</si>
  <si>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</si>
  <si>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</si>
  <si>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</si>
  <si>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</si>
  <si>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</si>
  <si>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</si>
  <si>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</si>
  <si>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</si>
  <si>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</si>
  <si>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</si>
  <si>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</si>
  <si>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</si>
  <si>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</si>
  <si>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</si>
  <si>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</si>
  <si>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</si>
  <si>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</si>
  <si>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</si>
  <si>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</si>
  <si>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</si>
  <si>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</si>
  <si>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</si>
  <si>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</si>
  <si>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</si>
  <si>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</si>
  <si>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</si>
  <si>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</si>
  <si>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</si>
  <si>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</si>
  <si>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</si>
  <si>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</si>
  <si>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</si>
  <si>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</si>
  <si>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</si>
  <si>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</si>
  <si>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</si>
  <si>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</si>
  <si>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</si>
  <si>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</si>
  <si>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</si>
  <si>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</si>
  <si>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</si>
  <si>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</si>
  <si>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</si>
  <si>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</si>
  <si>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</si>
  <si>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</si>
  <si>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</si>
  <si>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</si>
  <si>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</si>
  <si>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</si>
  <si>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</si>
  <si>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</si>
  <si>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</si>
  <si>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</si>
  <si>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</si>
  <si>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</si>
  <si>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</si>
  <si>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</si>
  <si>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</si>
  <si>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</si>
  <si>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</si>
  <si>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</si>
  <si>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</si>
  <si>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</si>
  <si>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</si>
  <si>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</si>
  <si>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</si>
  <si>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</si>
  <si>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</si>
  <si>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</si>
  <si>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</si>
  <si>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</si>
  <si>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</si>
  <si>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</si>
  <si>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</si>
  <si>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</si>
  <si>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</si>
  <si>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</si>
  <si>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</si>
  <si>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</si>
  <si>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</si>
  <si>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</si>
  <si>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</si>
  <si>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</si>
  <si>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</si>
  <si>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</si>
  <si>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</si>
  <si>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</si>
  <si>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</si>
  <si>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</si>
  <si>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</si>
  <si>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</si>
  <si>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</si>
  <si>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</si>
  <si>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</si>
  <si>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</si>
  <si>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</si>
  <si>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</si>
  <si>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</si>
  <si>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</si>
  <si>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</si>
  <si>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</si>
  <si>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</si>
  <si>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</si>
  <si>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</si>
  <si>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</si>
  <si>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</si>
  <si>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</si>
  <si>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</si>
  <si>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</si>
  <si>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</si>
  <si>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</si>
  <si>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</si>
  <si>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</si>
  <si>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</si>
  <si>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</si>
  <si>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</si>
  <si>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</si>
  <si>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</si>
  <si>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</si>
  <si>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</si>
  <si>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</si>
  <si>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</si>
  <si>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</si>
  <si>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</si>
  <si>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</si>
  <si>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</si>
  <si>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</si>
  <si>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</si>
  <si>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</si>
  <si>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</si>
  <si>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</si>
  <si>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</si>
  <si>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</si>
  <si>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</si>
  <si>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</si>
  <si>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</si>
  <si>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</si>
  <si>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</si>
  <si>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</si>
  <si>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</si>
  <si>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</si>
  <si>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</si>
  <si>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</si>
  <si>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</si>
  <si>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</si>
  <si>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</si>
  <si>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</si>
  <si>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</si>
  <si>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</si>
  <si>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</si>
  <si>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</si>
  <si>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</si>
  <si>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</si>
  <si>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</si>
  <si>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</si>
  <si>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</si>
  <si>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</si>
  <si>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</si>
  <si>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</si>
  <si>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</si>
  <si>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</si>
  <si>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</si>
  <si>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</si>
  <si>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</si>
  <si>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</si>
  <si>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</si>
  <si>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</si>
  <si>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</si>
  <si>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</si>
  <si>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</si>
  <si>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</si>
  <si>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</si>
  <si>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</si>
  <si>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</si>
  <si>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</si>
  <si>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</si>
  <si>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</si>
  <si>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</si>
  <si>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</si>
  <si>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</si>
  <si>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</si>
  <si>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</si>
  <si>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</si>
  <si>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</si>
  <si>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</si>
  <si>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</si>
  <si>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</si>
  <si>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</si>
  <si>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</si>
  <si>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</si>
  <si>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</si>
  <si>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</si>
  <si>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</si>
  <si>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</si>
  <si>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</si>
  <si>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</si>
  <si>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</si>
  <si>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</si>
  <si>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</si>
  <si>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</si>
  <si>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</si>
  <si>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</si>
  <si>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</si>
  <si>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</si>
  <si>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</si>
  <si>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</si>
  <si>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</si>
  <si>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</si>
  <si>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</si>
  <si>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</si>
  <si>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</si>
  <si>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</si>
  <si>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</si>
  <si>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</si>
  <si>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</si>
  <si>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</si>
  <si>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</si>
  <si>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</si>
  <si>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</si>
  <si>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</si>
  <si>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</si>
  <si>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</si>
  <si>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</si>
  <si>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</si>
  <si>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</si>
  <si>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</si>
  <si>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</si>
  <si>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</si>
  <si>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</si>
  <si>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</si>
  <si>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</si>
  <si>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</si>
  <si>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</si>
  <si>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</si>
  <si>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</si>
  <si>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</si>
  <si>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</si>
  <si>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</si>
  <si>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</si>
  <si>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</si>
  <si>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</si>
  <si>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</si>
  <si>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</si>
  <si>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</si>
  <si>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</si>
  <si>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</si>
  <si>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</si>
  <si>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</si>
  <si>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</si>
  <si>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</si>
  <si>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</si>
  <si>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</si>
  <si>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</si>
  <si>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</si>
  <si>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</si>
  <si>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</si>
  <si>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</si>
  <si>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</si>
  <si>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</si>
  <si>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</si>
  <si>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</si>
  <si>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</si>
  <si>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</si>
  <si>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</si>
  <si>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</si>
  <si>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</si>
  <si>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</si>
  <si>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</si>
  <si>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</si>
  <si>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</si>
  <si>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</si>
  <si>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</si>
  <si>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</si>
  <si>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</si>
  <si>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</si>
  <si>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</si>
  <si>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</si>
  <si>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</si>
  <si>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</si>
  <si>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</si>
  <si>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</si>
  <si>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</si>
  <si>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</si>
  <si>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</si>
  <si>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</si>
  <si>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</si>
  <si>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</si>
  <si>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</si>
  <si>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</si>
  <si>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</si>
  <si>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</si>
  <si>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</si>
  <si>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</si>
  <si>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</si>
  <si>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</si>
  <si>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</si>
  <si>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</si>
  <si>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</si>
  <si>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</si>
  <si>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</si>
  <si>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</si>
  <si>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</si>
  <si>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</si>
  <si>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</si>
  <si>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</si>
  <si>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</si>
  <si>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</si>
  <si>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</si>
  <si>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</si>
  <si>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</si>
  <si>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</si>
  <si>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</si>
  <si>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</si>
  <si>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</si>
  <si>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</si>
  <si>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</si>
  <si>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</si>
  <si>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</si>
  <si>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</si>
  <si>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</si>
  <si>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</si>
  <si>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</si>
  <si>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</si>
  <si>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</si>
  <si>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</si>
  <si>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</si>
  <si>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</si>
  <si>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</si>
  <si>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</si>
  <si>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</si>
  <si>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</si>
  <si>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</si>
  <si>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</si>
  <si>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</si>
  <si>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</si>
  <si>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</si>
  <si>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</si>
  <si>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</si>
  <si>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</si>
  <si>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</si>
  <si>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</si>
  <si>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</si>
  <si>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</si>
  <si>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</si>
  <si>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</si>
  <si>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</si>
  <si>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</si>
  <si>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</si>
  <si>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</si>
  <si>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</si>
  <si>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</si>
  <si>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</si>
  <si>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</si>
  <si>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</si>
  <si>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</si>
  <si>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</si>
  <si>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</si>
  <si>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</si>
  <si>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</si>
  <si>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</si>
  <si>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</si>
  <si>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</si>
  <si>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</si>
  <si>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</si>
  <si>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</si>
  <si>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</si>
  <si>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</si>
  <si>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</si>
  <si>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</si>
  <si>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</si>
  <si>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</si>
  <si>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</si>
  <si>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</si>
  <si>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</si>
  <si>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</si>
  <si>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</si>
  <si>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</si>
  <si>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</si>
  <si>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</si>
  <si>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</si>
  <si>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</si>
  <si>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</si>
  <si>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</si>
  <si>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</si>
  <si>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</si>
  <si>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</si>
  <si>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</si>
  <si>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</si>
  <si>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</si>
  <si>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</si>
  <si>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</si>
  <si>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</si>
  <si>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</si>
  <si>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</si>
  <si>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</si>
  <si>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</si>
  <si>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</si>
  <si>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</si>
  <si>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</si>
  <si>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</si>
  <si>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</si>
  <si>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</si>
  <si>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</si>
  <si>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</si>
  <si>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</si>
  <si>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</si>
  <si>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</si>
  <si>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</si>
  <si>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</si>
  <si>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</si>
  <si>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</si>
  <si>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</si>
  <si>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</si>
  <si>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</si>
  <si>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</si>
  <si>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</si>
  <si>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</si>
  <si>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</si>
  <si>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</si>
  <si>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</si>
  <si>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</si>
  <si>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</si>
  <si>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</si>
  <si>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</si>
  <si>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</si>
  <si>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</si>
  <si>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</si>
  <si>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</si>
  <si>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</si>
  <si>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</si>
  <si>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</si>
  <si>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</si>
  <si>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</si>
  <si>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</si>
  <si>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</si>
  <si>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</si>
  <si>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</si>
  <si>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</si>
  <si>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</si>
  <si>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</si>
  <si>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</si>
  <si>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</si>
  <si>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</si>
  <si>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</si>
  <si>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</si>
  <si>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</si>
  <si>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</si>
  <si>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</si>
  <si>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</si>
  <si>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</si>
  <si>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</si>
  <si>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</si>
  <si>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</si>
  <si>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</si>
  <si>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</si>
  <si>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</si>
  <si>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</si>
  <si>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</si>
  <si>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</si>
  <si>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</si>
  <si>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</si>
  <si>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</si>
  <si>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</si>
  <si>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</si>
  <si>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</si>
  <si>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</si>
  <si>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</si>
  <si>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</si>
  <si>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</si>
  <si>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</si>
  <si>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</si>
  <si>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</si>
  <si>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</si>
  <si>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</si>
  <si>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</si>
  <si>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</si>
  <si>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</si>
  <si>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</si>
  <si>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</si>
  <si>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</si>
  <si>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</si>
  <si>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</si>
  <si>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</si>
  <si>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</si>
  <si>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</si>
  <si>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</si>
  <si>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</si>
  <si>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</si>
  <si>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</si>
  <si>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</si>
  <si>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</si>
  <si>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</si>
  <si>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</si>
  <si>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</si>
  <si>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</si>
  <si>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</si>
  <si>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</si>
  <si>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</si>
  <si>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</si>
  <si>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</si>
  <si>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</si>
  <si>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</si>
  <si>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</si>
  <si>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</si>
  <si>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</si>
  <si>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</si>
  <si>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</si>
  <si>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</si>
  <si>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</si>
  <si>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</si>
  <si>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</si>
  <si>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</si>
  <si>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</si>
  <si>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</si>
  <si>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</si>
  <si>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</si>
  <si>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</si>
  <si>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</si>
  <si>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</si>
  <si>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</si>
  <si>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</si>
  <si>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</si>
  <si>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</si>
  <si>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</si>
  <si>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</si>
  <si>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</si>
  <si>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</si>
  <si>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</si>
  <si>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</si>
  <si>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</si>
  <si>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</si>
  <si>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</si>
  <si>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</si>
  <si>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</si>
  <si>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</si>
  <si>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</si>
  <si>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</si>
  <si>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</si>
  <si>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</si>
  <si>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</si>
  <si>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</si>
  <si>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</si>
  <si>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</si>
  <si>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</si>
  <si>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</si>
  <si>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</si>
  <si>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</si>
  <si>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</si>
  <si>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</si>
  <si>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</si>
  <si>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</si>
  <si>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</si>
  <si>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</si>
  <si>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</si>
  <si>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</si>
  <si>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</si>
  <si>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</si>
  <si>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</si>
  <si>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</si>
  <si>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</si>
  <si>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</si>
  <si>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</si>
  <si>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</si>
  <si>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</si>
  <si>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</si>
  <si>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</si>
  <si>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</si>
  <si>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</si>
  <si>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</si>
  <si>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</si>
  <si>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</si>
  <si>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</si>
  <si>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</si>
  <si>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</si>
  <si>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</si>
  <si>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</si>
  <si>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</si>
  <si>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</si>
  <si>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</si>
  <si>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</si>
  <si>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</si>
  <si>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</si>
  <si>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</si>
  <si>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</si>
  <si>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</si>
  <si>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</si>
  <si>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</si>
  <si>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</si>
  <si>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</si>
  <si>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</si>
  <si>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</si>
  <si>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</si>
  <si>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</si>
  <si>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</si>
  <si>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</si>
  <si>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</si>
  <si>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</si>
  <si>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</si>
  <si>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</si>
  <si>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</si>
  <si>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</si>
  <si>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</si>
  <si>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</si>
  <si>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</si>
  <si>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</si>
  <si>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</si>
  <si>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</si>
  <si>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</si>
  <si>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</si>
  <si>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</si>
  <si>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</si>
  <si>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</si>
  <si>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</si>
  <si>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</si>
  <si>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</si>
  <si>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</si>
  <si>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</si>
  <si>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</si>
  <si>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</si>
  <si>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</si>
  <si>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</si>
  <si>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</si>
  <si>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</si>
  <si>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</si>
  <si>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</si>
  <si>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</si>
  <si>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</si>
  <si>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</si>
  <si>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</si>
  <si>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</si>
  <si>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</si>
  <si>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</si>
  <si>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</si>
  <si>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</si>
  <si>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</si>
  <si>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</si>
  <si>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</si>
  <si>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</si>
  <si>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</si>
  <si>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</si>
  <si>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</si>
  <si>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</si>
  <si>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</si>
  <si>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</si>
  <si>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</si>
  <si>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</si>
  <si>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</si>
  <si>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</si>
  <si>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</si>
  <si>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</si>
  <si>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</si>
  <si>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</si>
  <si>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</si>
  <si>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</si>
  <si>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</si>
  <si>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</si>
  <si>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</si>
  <si>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</si>
  <si>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</si>
  <si>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</si>
  <si>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</si>
  <si>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</si>
  <si>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</si>
  <si>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</si>
  <si>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</si>
  <si>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</si>
  <si>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</si>
  <si>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</si>
  <si>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</si>
  <si>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</si>
  <si>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</si>
  <si>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</si>
  <si>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</si>
  <si>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</si>
  <si>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</si>
  <si>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</si>
  <si>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</si>
  <si>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</si>
  <si>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</si>
  <si>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</si>
  <si>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</si>
  <si>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</si>
  <si>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</si>
  <si>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</si>
  <si>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</si>
  <si>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</si>
  <si>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</si>
  <si>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</si>
  <si>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</si>
  <si>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</si>
  <si>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</si>
  <si>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</si>
  <si>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</si>
  <si>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</si>
  <si>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</si>
  <si>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</si>
  <si>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</si>
  <si>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</si>
  <si>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</si>
  <si>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</si>
  <si>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</si>
  <si>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</si>
  <si>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</si>
  <si>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</si>
  <si>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</si>
  <si>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</si>
  <si>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</si>
  <si>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</si>
  <si>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</si>
  <si>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</si>
  <si>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</si>
  <si>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</si>
  <si>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</si>
  <si>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</si>
  <si>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</si>
  <si>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</si>
  <si>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</si>
  <si>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</si>
  <si>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</si>
  <si>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</si>
  <si>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</si>
  <si>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</si>
  <si>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</si>
  <si>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</si>
  <si>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</si>
  <si>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</si>
  <si>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</si>
  <si>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</si>
  <si>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</si>
  <si>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</si>
  <si>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</si>
  <si>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</si>
  <si>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</si>
  <si>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</si>
  <si>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</si>
  <si>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</si>
  <si>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</si>
  <si>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</si>
  <si>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</si>
  <si>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</si>
  <si>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</si>
  <si>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</si>
  <si>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</si>
  <si>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</si>
  <si>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</si>
  <si>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</si>
  <si>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</si>
  <si>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</si>
  <si>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</si>
  <si>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</si>
  <si>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</si>
  <si>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</si>
  <si>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</si>
  <si>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</si>
  <si>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</si>
  <si>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</si>
  <si>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</si>
  <si>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</si>
  <si>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</si>
  <si>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</si>
  <si>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</si>
  <si>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</si>
  <si>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</si>
  <si>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</si>
  <si>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</si>
  <si>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</si>
  <si>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</si>
  <si>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</si>
  <si>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</si>
  <si>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</si>
  <si>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</si>
  <si>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</si>
  <si>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</si>
  <si>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</si>
  <si>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</si>
  <si>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</si>
  <si>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</si>
  <si>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</si>
  <si>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</si>
  <si>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</si>
  <si>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</si>
  <si>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</si>
  <si>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</si>
  <si>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</si>
  <si>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</si>
  <si>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</si>
  <si>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</si>
  <si>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</si>
  <si>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</si>
  <si>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</si>
  <si>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</si>
  <si>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</si>
  <si>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</si>
  <si>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</si>
  <si>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</si>
  <si>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</si>
  <si>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</si>
  <si>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</si>
  <si>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</si>
  <si>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</si>
  <si>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</si>
  <si>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</si>
  <si>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</si>
  <si>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</si>
  <si>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</si>
  <si>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</si>
  <si>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</si>
  <si>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</si>
  <si>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</si>
  <si>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</si>
  <si>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</si>
  <si>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</si>
  <si>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</si>
  <si>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</si>
  <si>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</si>
  <si>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</si>
  <si>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</si>
  <si>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</si>
  <si>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</si>
  <si>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</si>
  <si>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</si>
  <si>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</si>
  <si>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</si>
  <si>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</si>
  <si>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</si>
  <si>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</si>
  <si>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</si>
  <si>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</si>
  <si>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</si>
  <si>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</si>
  <si>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</si>
  <si>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</si>
  <si>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</si>
  <si>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</si>
  <si>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</si>
  <si>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</si>
  <si>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</si>
  <si>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</si>
  <si>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</si>
  <si>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</si>
  <si>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</si>
  <si>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</si>
  <si>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</si>
  <si>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</si>
  <si>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</si>
  <si>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</si>
  <si>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</si>
  <si>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</si>
  <si>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</si>
  <si>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</si>
  <si>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</si>
  <si>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</si>
  <si>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</si>
  <si>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</si>
  <si>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</si>
  <si>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</si>
  <si>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</si>
  <si>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</si>
  <si>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</si>
  <si>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</si>
  <si>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</si>
  <si>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</si>
  <si>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</si>
  <si>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</si>
  <si>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</si>
  <si>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</si>
  <si>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</si>
  <si>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</si>
  <si>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</si>
  <si>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</si>
  <si>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</si>
  <si>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</si>
  <si>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</si>
  <si>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</si>
  <si>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</si>
  <si>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</si>
  <si>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</si>
  <si>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</si>
  <si>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</si>
  <si>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</si>
  <si>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</si>
  <si>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</si>
  <si>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</si>
  <si>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</si>
  <si>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</si>
  <si>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</si>
  <si>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</si>
  <si>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</si>
  <si>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</si>
  <si>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</si>
  <si>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</si>
  <si>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</si>
  <si>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</si>
  <si>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</si>
  <si>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</si>
  <si>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</si>
  <si>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</si>
  <si>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</si>
  <si>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</si>
  <si>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</si>
  <si>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</si>
  <si>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</si>
  <si>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</si>
  <si>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</si>
  <si>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</si>
  <si>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</si>
  <si>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</si>
  <si>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</si>
  <si>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</si>
  <si>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</si>
  <si>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</si>
  <si>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</si>
  <si>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</si>
  <si>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</si>
  <si>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</si>
  <si>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</si>
  <si>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</si>
  <si>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</si>
  <si>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</si>
  <si>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</si>
  <si>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</si>
  <si>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</si>
  <si>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</si>
  <si>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</si>
  <si>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</si>
  <si>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</si>
  <si>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</si>
  <si>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</si>
  <si>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</si>
  <si>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</si>
  <si>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</si>
  <si>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</si>
  <si>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</si>
  <si>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</si>
  <si>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</si>
  <si>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</si>
  <si>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</si>
  <si>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</si>
  <si>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</si>
  <si>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</si>
  <si>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</si>
  <si>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</si>
  <si>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</si>
  <si>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</si>
  <si>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</si>
  <si>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</si>
  <si>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</si>
  <si>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</si>
  <si>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</si>
  <si>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</si>
  <si>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</si>
  <si>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</si>
  <si>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</si>
  <si>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</si>
  <si>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</si>
  <si>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</si>
  <si>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</si>
  <si>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</si>
  <si>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</si>
  <si>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</si>
  <si>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</si>
  <si>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</si>
  <si>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</si>
  <si>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</si>
  <si>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</si>
  <si>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</si>
  <si>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</si>
  <si>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</si>
  <si>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</si>
  <si>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</si>
  <si>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</si>
  <si>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</si>
  <si>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</si>
  <si>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</si>
  <si>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</si>
  <si>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</si>
  <si>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</si>
  <si>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</si>
  <si>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</si>
  <si>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</si>
  <si>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</si>
  <si>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</si>
  <si>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</si>
  <si>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</si>
  <si>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</si>
  <si>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</si>
  <si>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</si>
  <si>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</si>
  <si>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</si>
  <si>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</si>
  <si>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</si>
  <si>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</si>
  <si>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</si>
  <si>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</si>
  <si>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</si>
  <si>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</si>
  <si>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</si>
  <si>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</si>
  <si>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</si>
  <si>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</si>
  <si>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</si>
  <si>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</si>
  <si>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</si>
  <si>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</si>
  <si>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</si>
  <si>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</si>
  <si>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</si>
  <si>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</si>
  <si>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</si>
  <si>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</si>
  <si>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</si>
  <si>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</si>
  <si>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</si>
  <si>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</si>
  <si>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</si>
  <si>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</si>
  <si>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</si>
  <si>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</si>
  <si>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</si>
  <si>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</si>
  <si>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</si>
  <si>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</si>
  <si>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</si>
  <si>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</si>
  <si>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</si>
  <si>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</si>
  <si>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</si>
  <si>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</si>
  <si>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</si>
  <si>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</si>
  <si>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</si>
  <si>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</si>
  <si>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</si>
  <si>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</si>
  <si>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</si>
  <si>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</si>
  <si>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</si>
  <si>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</si>
  <si>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</si>
  <si>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</si>
  <si>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</si>
  <si>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</si>
  <si>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</si>
  <si>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</si>
  <si>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</si>
  <si>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</si>
  <si>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</si>
  <si>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</si>
  <si>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</si>
  <si>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</si>
  <si>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</si>
  <si>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</si>
  <si>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</si>
  <si>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</si>
  <si>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</si>
  <si>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</si>
  <si>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</si>
  <si>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</si>
  <si>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</si>
  <si>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</si>
  <si>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</si>
  <si>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</si>
  <si>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</si>
  <si>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</si>
  <si>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</si>
  <si>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</si>
  <si>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</si>
  <si>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</si>
  <si>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</si>
  <si>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</si>
  <si>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</si>
  <si>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</si>
  <si>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</si>
  <si>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</si>
  <si>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</si>
  <si>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</si>
  <si>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</si>
  <si>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</si>
  <si>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</si>
  <si>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</si>
  <si>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</si>
  <si>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</si>
  <si>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</si>
  <si>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</si>
  <si>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</si>
  <si>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</si>
  <si>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</si>
  <si>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</si>
  <si>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</si>
  <si>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</si>
  <si>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</si>
  <si>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</si>
  <si>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</si>
  <si>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</si>
  <si>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</si>
  <si>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</si>
  <si>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</si>
  <si>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</si>
  <si>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</si>
  <si>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</si>
  <si>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</si>
  <si>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</si>
  <si>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</si>
  <si>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</si>
  <si>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</si>
  <si>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</si>
  <si>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</si>
  <si>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</si>
  <si>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</si>
  <si>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</si>
  <si>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</si>
  <si>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</si>
  <si>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</si>
  <si>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</si>
  <si>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</si>
  <si>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</si>
  <si>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</si>
  <si>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</si>
  <si>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</si>
  <si>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</si>
  <si>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</si>
  <si>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</si>
  <si>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</si>
  <si>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</si>
  <si>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</si>
  <si>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</si>
  <si>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</si>
  <si>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</si>
  <si>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</si>
  <si>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</si>
  <si>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</si>
  <si>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</si>
  <si>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</si>
  <si>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</si>
  <si>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</si>
  <si>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</si>
  <si>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</si>
  <si>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</si>
  <si>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</si>
  <si>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</si>
  <si>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</si>
  <si>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</si>
  <si>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</si>
  <si>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</si>
  <si>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</si>
  <si>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</si>
  <si>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</si>
  <si>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</si>
  <si>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</si>
  <si>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</si>
  <si>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</si>
  <si>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</si>
  <si>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</si>
  <si>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</si>
  <si>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</si>
  <si>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</si>
  <si>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</si>
  <si>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</si>
  <si>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</si>
  <si>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</si>
  <si>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</si>
  <si>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</si>
  <si>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</si>
  <si>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</si>
  <si>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</si>
  <si>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</si>
  <si>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</si>
  <si>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</si>
  <si>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</si>
  <si>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</si>
  <si>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</si>
  <si>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</si>
  <si>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</si>
  <si>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</si>
  <si>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</si>
  <si>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</si>
  <si>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</si>
  <si>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</si>
  <si>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</si>
  <si>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</si>
  <si>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</si>
  <si>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</si>
  <si>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</si>
  <si>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</si>
  <si>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</si>
  <si>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</si>
  <si>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</si>
  <si>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</si>
  <si>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</si>
  <si>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</si>
  <si>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</si>
  <si>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</si>
  <si>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</si>
  <si>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</si>
  <si>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</si>
  <si>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</si>
  <si>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</si>
  <si>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</si>
  <si>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</si>
  <si>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</si>
  <si>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</si>
  <si>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</si>
  <si>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</si>
  <si>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</si>
  <si>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</si>
  <si>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</si>
  <si>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</si>
  <si>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</si>
  <si>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</si>
  <si>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</si>
  <si>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</si>
  <si>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</si>
  <si>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</si>
  <si>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</si>
  <si>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</si>
  <si>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</si>
  <si>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</si>
  <si>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</si>
  <si>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</si>
  <si>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</si>
  <si>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</si>
  <si>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</si>
  <si>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</si>
  <si>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</si>
  <si>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</si>
  <si>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</si>
  <si>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</si>
  <si>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</si>
  <si>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</si>
  <si>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</si>
  <si>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</si>
  <si>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</si>
  <si>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</si>
  <si>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</si>
  <si>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</si>
  <si>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</si>
  <si>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</si>
  <si>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</si>
  <si>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</si>
  <si>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</si>
  <si>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</si>
  <si>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</si>
  <si>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</si>
  <si>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</si>
  <si>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</si>
  <si>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</si>
  <si>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</si>
  <si>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</si>
  <si>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</si>
  <si>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</si>
  <si>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</si>
  <si>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</si>
  <si>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</si>
  <si>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</si>
  <si>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</si>
  <si>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</si>
  <si>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</si>
  <si>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</si>
  <si>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</si>
  <si>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</si>
  <si>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</si>
  <si>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</si>
  <si>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</si>
  <si>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</si>
  <si>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</si>
  <si>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</si>
  <si>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</si>
  <si>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</si>
  <si>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</si>
  <si>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</si>
  <si>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</si>
  <si>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</si>
  <si>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</si>
  <si>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</si>
  <si>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</si>
  <si>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</si>
  <si>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</si>
  <si>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</si>
  <si>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</si>
  <si>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</si>
  <si>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</si>
  <si>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</si>
  <si>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</si>
  <si>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</si>
  <si>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</si>
  <si>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</si>
  <si>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</si>
  <si>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</si>
  <si>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</si>
  <si>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</si>
  <si>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</si>
  <si>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</si>
  <si>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</si>
  <si>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</si>
  <si>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</si>
  <si>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</si>
  <si>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</si>
  <si>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</si>
  <si>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</si>
  <si>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</si>
  <si>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</si>
  <si>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</si>
  <si>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</si>
  <si>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</si>
  <si>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</si>
  <si>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</si>
  <si>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</si>
  <si>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</si>
  <si>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</si>
  <si>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</si>
  <si>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</si>
  <si>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</si>
  <si>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</si>
  <si>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</si>
  <si>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</si>
  <si>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</si>
  <si>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</si>
  <si>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</si>
  <si>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</si>
  <si>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</si>
  <si>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</si>
  <si>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</si>
  <si>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</si>
  <si>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</si>
  <si>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</si>
  <si>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</si>
  <si>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</si>
  <si>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</si>
  <si>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</si>
  <si>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</si>
  <si>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</si>
  <si>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</si>
  <si>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</si>
  <si>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</si>
  <si>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</si>
  <si>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</si>
  <si>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</si>
  <si>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</si>
  <si>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</si>
  <si>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</si>
  <si>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</si>
  <si>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</si>
  <si>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</si>
  <si>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</si>
  <si>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</si>
  <si>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</si>
  <si>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</si>
  <si>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</si>
  <si>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</si>
  <si>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</si>
  <si>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</si>
  <si>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</si>
  <si>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</si>
  <si>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</si>
  <si>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</si>
  <si>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</si>
  <si>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</si>
  <si>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</si>
  <si>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</si>
  <si>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</si>
  <si>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</si>
  <si>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</si>
  <si>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</si>
  <si>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</si>
  <si>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</si>
  <si>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</si>
  <si>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</si>
  <si>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</si>
  <si>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</si>
  <si>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</si>
  <si>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</si>
  <si>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</si>
  <si>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</si>
  <si>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</si>
  <si>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</si>
  <si>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</si>
  <si>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</si>
  <si>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</si>
  <si>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</si>
  <si>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</si>
  <si>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</si>
  <si>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</si>
  <si>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</si>
  <si>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</si>
  <si>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</si>
  <si>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</si>
  <si>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</si>
  <si>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</si>
  <si>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</si>
  <si>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</si>
  <si>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</si>
  <si>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</si>
  <si>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</si>
  <si>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</si>
  <si>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</si>
  <si>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</si>
  <si>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</si>
  <si>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</si>
  <si>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</si>
  <si>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</si>
  <si>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</si>
  <si>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</si>
  <si>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</si>
  <si>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</si>
  <si>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</si>
  <si>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</si>
  <si>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</si>
  <si>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</si>
  <si>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</si>
  <si>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</si>
  <si>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</si>
  <si>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</si>
  <si>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</si>
  <si>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</si>
  <si>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</si>
  <si>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</si>
  <si>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</si>
  <si>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</si>
  <si>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</si>
  <si>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</si>
  <si>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</si>
  <si>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</si>
  <si>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</si>
  <si>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</si>
  <si>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</si>
  <si>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</si>
  <si>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</si>
  <si>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</si>
  <si>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</si>
  <si>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</si>
  <si>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</si>
  <si>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</si>
  <si>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</si>
  <si>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</si>
  <si>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</si>
  <si>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</si>
  <si>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</si>
  <si>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</si>
  <si>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</si>
  <si>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</si>
  <si>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</si>
  <si>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</si>
  <si>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</si>
  <si>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</si>
  <si>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</si>
  <si>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</si>
  <si>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</si>
  <si>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</si>
  <si>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</si>
  <si>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</si>
  <si>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</si>
  <si>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</si>
  <si>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</si>
  <si>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</si>
  <si>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</si>
  <si>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</si>
  <si>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</si>
  <si>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</si>
  <si>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</si>
  <si>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</si>
  <si>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</si>
  <si>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</si>
  <si>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</si>
  <si>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</si>
  <si>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</si>
  <si>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</si>
  <si>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</si>
  <si>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</si>
  <si>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</si>
  <si>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</si>
  <si>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</si>
  <si>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</si>
  <si>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</si>
  <si>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</si>
  <si>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</si>
  <si>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</si>
  <si>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</si>
  <si>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</si>
  <si>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</si>
  <si>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</si>
  <si>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</si>
  <si>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</si>
  <si>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</si>
  <si>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</si>
  <si>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</si>
  <si>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</si>
  <si>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</si>
  <si>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</si>
  <si>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</si>
  <si>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</si>
  <si>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</si>
  <si>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</si>
  <si>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</si>
  <si>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</si>
  <si>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</si>
  <si>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</si>
  <si>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</si>
  <si>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</si>
  <si>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</si>
  <si>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</si>
  <si>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</si>
  <si>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</si>
  <si>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</si>
  <si>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</si>
  <si>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</si>
  <si>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</si>
  <si>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</si>
  <si>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</si>
  <si>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</si>
  <si>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</si>
  <si>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</si>
  <si>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</si>
  <si>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</si>
  <si>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</si>
  <si>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</si>
  <si>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</si>
  <si>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</si>
  <si>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</si>
  <si>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</si>
  <si>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</si>
  <si>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</si>
  <si>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</si>
  <si>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</si>
  <si>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</si>
  <si>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</si>
  <si>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</si>
  <si>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</si>
  <si>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</si>
  <si>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</si>
  <si>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</si>
  <si>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</si>
  <si>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</si>
  <si>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</si>
  <si>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</si>
  <si>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</si>
  <si>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</si>
  <si>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</si>
  <si>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</si>
  <si>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</si>
  <si>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</si>
  <si>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</si>
  <si>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</si>
  <si>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</si>
  <si>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</si>
  <si>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</si>
  <si>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</si>
  <si>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</si>
  <si>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</si>
  <si>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</si>
  <si>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</si>
  <si>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</si>
  <si>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</si>
  <si>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</si>
  <si>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</si>
  <si>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</si>
  <si>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</si>
  <si>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</si>
  <si>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</si>
  <si>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</si>
  <si>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</si>
  <si>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</si>
  <si>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</si>
  <si>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</si>
  <si>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</si>
  <si>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</si>
  <si>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</si>
  <si>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</si>
  <si>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</si>
  <si>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</si>
  <si>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</si>
  <si>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</si>
  <si>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</si>
  <si>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</si>
  <si>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</si>
  <si>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</si>
  <si>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</si>
  <si>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</si>
  <si>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</si>
  <si>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</si>
  <si>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</si>
  <si>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</si>
  <si>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</si>
  <si>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</si>
  <si>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</si>
  <si>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</si>
  <si>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</si>
  <si>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</si>
  <si>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</si>
  <si>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</si>
  <si>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</si>
  <si>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</si>
  <si>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</si>
  <si>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</si>
  <si>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</si>
  <si>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</si>
  <si>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</si>
  <si>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</si>
  <si>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</si>
  <si>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</si>
  <si>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</si>
  <si>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</si>
  <si>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</si>
  <si>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</si>
  <si>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</si>
  <si>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</si>
  <si>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</si>
  <si>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</si>
  <si>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</si>
  <si>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</si>
  <si>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</si>
  <si>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</si>
  <si>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</si>
  <si>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</si>
  <si>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</si>
  <si>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</si>
  <si>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</si>
  <si>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</si>
  <si>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</si>
  <si>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</si>
  <si>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</si>
  <si>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</si>
  <si>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</si>
  <si>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</si>
  <si>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</si>
  <si>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</si>
  <si>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</si>
  <si>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</si>
  <si>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</si>
  <si>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</si>
  <si>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</si>
  <si>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</si>
  <si>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</si>
  <si>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</si>
  <si>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</si>
  <si>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</si>
  <si>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</si>
  <si>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</si>
  <si>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</si>
  <si>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</si>
  <si>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</si>
  <si>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</si>
  <si>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</si>
  <si>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</si>
  <si>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</si>
  <si>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</si>
  <si>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</si>
  <si>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</si>
  <si>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</si>
  <si>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</si>
  <si>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</si>
  <si>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</si>
  <si>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</si>
  <si>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</si>
  <si>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</si>
  <si>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</si>
  <si>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</si>
  <si>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</si>
  <si>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</si>
  <si>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</si>
  <si>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</si>
  <si>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</si>
  <si>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</si>
  <si>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</si>
  <si>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</si>
  <si>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</si>
  <si>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</si>
  <si>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</si>
  <si>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</si>
  <si>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</si>
  <si>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</si>
  <si>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</si>
  <si>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</si>
  <si>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</si>
  <si>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</si>
  <si>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</si>
  <si>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</si>
  <si>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</si>
  <si>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</si>
  <si>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</si>
  <si>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</si>
  <si>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</si>
  <si>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</si>
  <si>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</si>
  <si>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</si>
  <si>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</si>
  <si>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</si>
  <si>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</si>
  <si>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</si>
  <si>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</si>
  <si>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ЗАЩИТА НА ЛИЧНИТЕ ДАННИ</t>
  </si>
  <si>
    <t>Юлия Манова</t>
  </si>
  <si>
    <t>Венцислав Караджов</t>
  </si>
  <si>
    <t>jmanova@cpdp.bg</t>
  </si>
  <si>
    <t>b767</t>
  </si>
  <si>
    <t>d614</t>
  </si>
  <si>
    <t>c953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</si>
</sst>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i/>
      <sz val="12"/>
      <name val="Times New Roman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30" borderId="1" applyNumberFormat="0" applyAlignment="0" applyProtection="0"/>
    <xf numFmtId="0" fontId="195" fillId="0" borderId="6" applyNumberFormat="0" applyFill="0" applyAlignment="0" applyProtection="0"/>
    <xf numFmtId="0" fontId="196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198" fillId="27" borderId="8" applyNumberFormat="0" applyAlignment="0" applyProtection="0"/>
    <xf numFmtId="9" fontId="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9" applyNumberFormat="0" applyFill="0" applyAlignment="0" applyProtection="0"/>
    <xf numFmtId="0" fontId="201" fillId="0" borderId="0" applyNumberFormat="0" applyFill="0" applyBorder="0" applyAlignment="0" applyProtection="0"/>
  </cellStyleXfs>
  <cellXfs count="1823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2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9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9" fillId="0" borderId="0" xfId="56" applyFont="1" applyAlignment="1">
      <alignment/>
      <protection/>
    </xf>
    <xf numFmtId="0" fontId="24" fillId="37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37" borderId="0" xfId="56" applyFont="1" applyFill="1" applyBorder="1">
      <alignment/>
      <protection/>
    </xf>
    <xf numFmtId="3" fontId="18" fillId="37" borderId="0" xfId="56" applyNumberFormat="1" applyFont="1" applyFill="1" applyBorder="1" applyAlignment="1">
      <alignment horizontal="right"/>
      <protection/>
    </xf>
    <xf numFmtId="0" fontId="21" fillId="37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38" borderId="0" xfId="57" applyNumberFormat="1" applyFont="1" applyFill="1" applyAlignment="1" applyProtection="1" quotePrefix="1">
      <alignment horizontal="center" vertical="center"/>
      <protection locked="0"/>
    </xf>
    <xf numFmtId="14" fontId="30" fillId="38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38" borderId="10" xfId="57" applyNumberFormat="1" applyFont="1" applyFill="1" applyBorder="1" applyAlignment="1" applyProtection="1">
      <alignment horizontal="center" vertical="center"/>
      <protection locked="0"/>
    </xf>
    <xf numFmtId="49" fontId="36" fillId="38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38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38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35" borderId="0" xfId="57" applyFont="1" applyFill="1" applyAlignment="1">
      <alignment vertical="center"/>
      <protection/>
    </xf>
    <xf numFmtId="0" fontId="42" fillId="34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38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38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38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38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35" borderId="25" xfId="57" applyNumberFormat="1" applyFont="1" applyFill="1" applyBorder="1" applyAlignment="1" applyProtection="1">
      <alignment horizontal="right" vertical="center"/>
      <protection locked="0"/>
    </xf>
    <xf numFmtId="3" fontId="37" fillId="35" borderId="20" xfId="57" applyNumberFormat="1" applyFont="1" applyFill="1" applyBorder="1" applyAlignment="1" applyProtection="1">
      <alignment horizontal="right" vertical="center"/>
      <protection locked="0"/>
    </xf>
    <xf numFmtId="3" fontId="37" fillId="35" borderId="23" xfId="57" applyNumberFormat="1" applyFont="1" applyFill="1" applyBorder="1" applyAlignment="1" applyProtection="1">
      <alignment horizontal="right" vertical="center"/>
      <protection locked="0"/>
    </xf>
    <xf numFmtId="3" fontId="37" fillId="35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38" borderId="23" xfId="57" applyFont="1" applyFill="1" applyBorder="1" applyAlignment="1">
      <alignment vertical="center"/>
      <protection/>
    </xf>
    <xf numFmtId="0" fontId="42" fillId="34" borderId="0" xfId="57" applyNumberFormat="1" applyFont="1" applyFill="1" applyAlignment="1">
      <alignment horizontal="right"/>
      <protection/>
    </xf>
    <xf numFmtId="179" fontId="41" fillId="38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38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35" borderId="27" xfId="57" applyNumberFormat="1" applyFont="1" applyFill="1" applyBorder="1" applyAlignment="1" applyProtection="1">
      <alignment horizontal="right" vertical="center"/>
      <protection locked="0"/>
    </xf>
    <xf numFmtId="3" fontId="37" fillId="35" borderId="28" xfId="57" applyNumberFormat="1" applyFont="1" applyFill="1" applyBorder="1" applyAlignment="1" applyProtection="1">
      <alignment horizontal="right" vertical="center"/>
      <protection locked="0"/>
    </xf>
    <xf numFmtId="3" fontId="37" fillId="35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35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38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34" borderId="0" xfId="61" applyFont="1" applyFill="1" applyBorder="1" applyAlignment="1">
      <alignment horizontal="right"/>
      <protection/>
    </xf>
    <xf numFmtId="0" fontId="41" fillId="38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39" borderId="16" xfId="57" applyFont="1" applyFill="1" applyBorder="1" applyAlignment="1" quotePrefix="1">
      <alignment horizontal="center" vertical="center"/>
      <protection/>
    </xf>
    <xf numFmtId="0" fontId="30" fillId="39" borderId="16" xfId="57" applyFont="1" applyFill="1" applyBorder="1" applyAlignment="1">
      <alignment vertical="center"/>
      <protection/>
    </xf>
    <xf numFmtId="0" fontId="30" fillId="39" borderId="19" xfId="57" applyFont="1" applyFill="1" applyBorder="1" applyAlignment="1" quotePrefix="1">
      <alignment horizontal="center" vertical="center" wrapText="1"/>
      <protection/>
    </xf>
    <xf numFmtId="0" fontId="30" fillId="39" borderId="30" xfId="57" applyFont="1" applyFill="1" applyBorder="1" applyAlignment="1" quotePrefix="1">
      <alignment horizontal="center" vertical="center" wrapText="1"/>
      <protection/>
    </xf>
    <xf numFmtId="0" fontId="30" fillId="39" borderId="17" xfId="57" applyFont="1" applyFill="1" applyBorder="1" applyAlignment="1" quotePrefix="1">
      <alignment horizontal="center" vertical="center" wrapText="1"/>
      <protection/>
    </xf>
    <xf numFmtId="0" fontId="30" fillId="39" borderId="11" xfId="57" applyFont="1" applyFill="1" applyBorder="1" applyAlignment="1" quotePrefix="1">
      <alignment horizontal="left" vertical="center"/>
      <protection/>
    </xf>
    <xf numFmtId="0" fontId="30" fillId="39" borderId="12" xfId="57" applyFont="1" applyFill="1" applyBorder="1" applyAlignment="1">
      <alignment horizontal="center" vertical="center"/>
      <protection/>
    </xf>
    <xf numFmtId="0" fontId="30" fillId="39" borderId="11" xfId="57" applyFont="1" applyFill="1" applyBorder="1" applyAlignment="1" quotePrefix="1">
      <alignment horizontal="left" vertical="center" wrapText="1"/>
      <protection/>
    </xf>
    <xf numFmtId="0" fontId="30" fillId="39" borderId="13" xfId="57" applyFont="1" applyFill="1" applyBorder="1" applyAlignment="1">
      <alignment vertical="center"/>
      <protection/>
    </xf>
    <xf numFmtId="176" fontId="30" fillId="39" borderId="31" xfId="57" applyNumberFormat="1" applyFont="1" applyFill="1" applyBorder="1" applyAlignment="1" quotePrefix="1">
      <alignment horizontal="center" vertical="center"/>
      <protection/>
    </xf>
    <xf numFmtId="176" fontId="30" fillId="39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38" borderId="19" xfId="61" applyNumberFormat="1" applyFont="1" applyFill="1" applyBorder="1" applyAlignment="1" applyProtection="1">
      <alignment horizontal="center" vertical="center"/>
      <protection/>
    </xf>
    <xf numFmtId="179" fontId="41" fillId="38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9" fillId="40" borderId="0" xfId="57" applyFont="1" applyFill="1" applyAlignment="1">
      <alignment vertical="center"/>
      <protection/>
    </xf>
    <xf numFmtId="0" fontId="40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7" fillId="40" borderId="0" xfId="57" applyFont="1" applyFill="1">
      <alignment/>
      <protection/>
    </xf>
    <xf numFmtId="0" fontId="42" fillId="41" borderId="0" xfId="57" applyFont="1" applyFill="1" applyAlignment="1">
      <alignment vertical="center"/>
      <protection/>
    </xf>
    <xf numFmtId="0" fontId="29" fillId="41" borderId="0" xfId="57" applyFont="1" applyFill="1" applyAlignment="1">
      <alignment vertical="center"/>
      <protection/>
    </xf>
    <xf numFmtId="0" fontId="29" fillId="41" borderId="0" xfId="57" applyFont="1" applyFill="1" applyBorder="1" applyAlignment="1">
      <alignment vertical="center"/>
      <protection/>
    </xf>
    <xf numFmtId="0" fontId="47" fillId="41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38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38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38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37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9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7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7" fillId="0" borderId="0" xfId="58" applyAlignment="1">
      <alignment/>
      <protection/>
    </xf>
    <xf numFmtId="0" fontId="197" fillId="0" borderId="0" xfId="58" applyFill="1">
      <alignment/>
      <protection/>
    </xf>
    <xf numFmtId="0" fontId="197" fillId="0" borderId="0" xfId="58" quotePrefix="1">
      <alignment/>
      <protection/>
    </xf>
    <xf numFmtId="180" fontId="68" fillId="0" borderId="0" xfId="56" applyNumberFormat="1" applyFont="1" applyBorder="1" applyAlignment="1">
      <alignment horizontal="center"/>
      <protection/>
    </xf>
    <xf numFmtId="180" fontId="197" fillId="0" borderId="0" xfId="58" applyNumberFormat="1" applyBorder="1">
      <alignment/>
      <protection/>
    </xf>
    <xf numFmtId="180" fontId="71" fillId="0" borderId="0" xfId="56" applyNumberFormat="1" applyFont="1" applyBorder="1" applyAlignment="1">
      <alignment horizontal="center"/>
      <protection/>
    </xf>
    <xf numFmtId="180" fontId="63" fillId="42" borderId="0" xfId="56" applyNumberFormat="1" applyFont="1" applyFill="1" applyBorder="1" applyAlignment="1">
      <alignment horizontal="center"/>
      <protection/>
    </xf>
    <xf numFmtId="180" fontId="63" fillId="38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8" fillId="35" borderId="0" xfId="56" applyNumberFormat="1" applyFont="1" applyFill="1" applyBorder="1" applyAlignment="1">
      <alignment horizontal="center"/>
      <protection/>
    </xf>
    <xf numFmtId="180" fontId="60" fillId="35" borderId="0" xfId="56" applyNumberFormat="1" applyFont="1" applyFill="1" applyBorder="1" applyAlignment="1">
      <alignment horizontal="center"/>
      <protection/>
    </xf>
    <xf numFmtId="0" fontId="197" fillId="0" borderId="0" xfId="58" applyBorder="1">
      <alignment/>
      <protection/>
    </xf>
    <xf numFmtId="180" fontId="61" fillId="35" borderId="0" xfId="56" applyNumberFormat="1" applyFont="1" applyFill="1" applyBorder="1" applyAlignment="1">
      <alignment horizontal="center"/>
      <protection/>
    </xf>
    <xf numFmtId="0" fontId="68" fillId="0" borderId="0" xfId="56" applyNumberFormat="1" applyFont="1" applyBorder="1" applyAlignment="1" quotePrefix="1">
      <alignment horizontal="center"/>
      <protection/>
    </xf>
    <xf numFmtId="0" fontId="68" fillId="0" borderId="0" xfId="56" applyNumberFormat="1" applyFont="1" applyFill="1" applyBorder="1" applyAlignment="1" quotePrefix="1">
      <alignment horizontal="center"/>
      <protection/>
    </xf>
    <xf numFmtId="183" fontId="68" fillId="0" borderId="0" xfId="56" applyNumberFormat="1" applyFont="1" applyFill="1" applyBorder="1" applyAlignment="1" quotePrefix="1">
      <alignment horizontal="center"/>
      <protection/>
    </xf>
    <xf numFmtId="0" fontId="68" fillId="35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1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7" fillId="43" borderId="0" xfId="58" applyFill="1">
      <alignment/>
      <protection/>
    </xf>
    <xf numFmtId="0" fontId="197" fillId="43" borderId="0" xfId="58" applyFill="1" applyAlignment="1">
      <alignment/>
      <protection/>
    </xf>
    <xf numFmtId="1" fontId="60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0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0" fillId="32" borderId="41" xfId="56" applyNumberFormat="1" applyFont="1" applyFill="1" applyBorder="1" applyAlignment="1" quotePrefix="1">
      <alignment horizontal="center"/>
      <protection/>
    </xf>
    <xf numFmtId="0" fontId="62" fillId="32" borderId="41" xfId="56" applyFont="1" applyFill="1" applyBorder="1">
      <alignment/>
      <protection/>
    </xf>
    <xf numFmtId="180" fontId="60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60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60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1" fillId="32" borderId="43" xfId="56" applyNumberFormat="1" applyFont="1" applyFill="1" applyBorder="1" applyAlignment="1" quotePrefix="1">
      <alignment horizontal="center"/>
      <protection/>
    </xf>
    <xf numFmtId="0" fontId="62" fillId="32" borderId="43" xfId="56" applyFont="1" applyFill="1" applyBorder="1">
      <alignment/>
      <protection/>
    </xf>
    <xf numFmtId="180" fontId="60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1" fillId="32" borderId="32" xfId="62" applyFont="1" applyFill="1" applyBorder="1">
      <alignment/>
      <protection/>
    </xf>
    <xf numFmtId="180" fontId="63" fillId="32" borderId="45" xfId="56" applyNumberFormat="1" applyFont="1" applyFill="1" applyBorder="1" applyAlignment="1">
      <alignment horizontal="center"/>
      <protection/>
    </xf>
    <xf numFmtId="180" fontId="26" fillId="32" borderId="33" xfId="56" applyNumberFormat="1" applyFont="1" applyFill="1" applyBorder="1" applyAlignment="1">
      <alignment horizontal="left"/>
      <protection/>
    </xf>
    <xf numFmtId="180" fontId="66" fillId="32" borderId="33" xfId="56" applyNumberFormat="1" applyFont="1" applyFill="1" applyBorder="1" applyAlignment="1">
      <alignment horizontal="left"/>
      <protection/>
    </xf>
    <xf numFmtId="180" fontId="68" fillId="32" borderId="46" xfId="56" applyNumberFormat="1" applyFont="1" applyFill="1" applyBorder="1" applyAlignment="1" quotePrefix="1">
      <alignment horizontal="center"/>
      <protection/>
    </xf>
    <xf numFmtId="0" fontId="62" fillId="32" borderId="47" xfId="56" applyFont="1" applyFill="1" applyBorder="1">
      <alignment/>
      <protection/>
    </xf>
    <xf numFmtId="180" fontId="68" fillId="32" borderId="41" xfId="56" applyNumberFormat="1" applyFont="1" applyFill="1" applyBorder="1" applyAlignment="1" quotePrefix="1">
      <alignment horizontal="center"/>
      <protection/>
    </xf>
    <xf numFmtId="0" fontId="62" fillId="32" borderId="42" xfId="56" applyFont="1" applyFill="1" applyBorder="1">
      <alignment/>
      <protection/>
    </xf>
    <xf numFmtId="0" fontId="62" fillId="32" borderId="41" xfId="56" applyFont="1" applyFill="1" applyBorder="1">
      <alignment/>
      <protection/>
    </xf>
    <xf numFmtId="0" fontId="67" fillId="32" borderId="41" xfId="56" applyFont="1" applyFill="1" applyBorder="1">
      <alignment/>
      <protection/>
    </xf>
    <xf numFmtId="0" fontId="62" fillId="32" borderId="41" xfId="56" applyFont="1" applyFill="1" applyBorder="1" applyAlignment="1">
      <alignment horizontal="left"/>
      <protection/>
    </xf>
    <xf numFmtId="180" fontId="68" fillId="32" borderId="41" xfId="56" applyNumberFormat="1" applyFont="1" applyFill="1" applyBorder="1" applyAlignment="1">
      <alignment horizontal="center"/>
      <protection/>
    </xf>
    <xf numFmtId="0" fontId="62" fillId="32" borderId="41" xfId="56" applyFont="1" applyFill="1" applyBorder="1" applyAlignment="1">
      <alignment horizontal="left" wrapText="1"/>
      <protection/>
    </xf>
    <xf numFmtId="180" fontId="71" fillId="32" borderId="43" xfId="56" applyNumberFormat="1" applyFont="1" applyFill="1" applyBorder="1" applyAlignment="1">
      <alignment horizontal="center"/>
      <protection/>
    </xf>
    <xf numFmtId="0" fontId="72" fillId="32" borderId="43" xfId="56" applyFont="1" applyFill="1" applyBorder="1">
      <alignment/>
      <protection/>
    </xf>
    <xf numFmtId="180" fontId="27" fillId="32" borderId="48" xfId="56" applyNumberFormat="1" applyFont="1" applyFill="1" applyBorder="1" applyAlignment="1">
      <alignment horizontal="left"/>
      <protection/>
    </xf>
    <xf numFmtId="180" fontId="68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8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6" fillId="32" borderId="48" xfId="56" applyNumberFormat="1" applyFont="1" applyFill="1" applyBorder="1" applyAlignment="1">
      <alignment horizontal="left"/>
      <protection/>
    </xf>
    <xf numFmtId="180" fontId="60" fillId="32" borderId="41" xfId="56" applyNumberFormat="1" applyFont="1" applyFill="1" applyBorder="1" applyAlignment="1">
      <alignment horizontal="center"/>
      <protection/>
    </xf>
    <xf numFmtId="180" fontId="60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8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60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8" fillId="32" borderId="43" xfId="56" applyNumberFormat="1" applyFont="1" applyFill="1" applyBorder="1" applyAlignment="1">
      <alignment horizontal="center"/>
      <protection/>
    </xf>
    <xf numFmtId="0" fontId="80" fillId="32" borderId="43" xfId="56" applyFont="1" applyFill="1" applyBorder="1">
      <alignment/>
      <protection/>
    </xf>
    <xf numFmtId="180" fontId="60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1" fillId="32" borderId="41" xfId="56" applyNumberFormat="1" applyFont="1" applyFill="1" applyBorder="1" applyAlignment="1">
      <alignment horizontal="center"/>
      <protection/>
    </xf>
    <xf numFmtId="180" fontId="60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8" fillId="32" borderId="50" xfId="56" applyNumberFormat="1" applyFont="1" applyFill="1" applyBorder="1" applyAlignment="1" quotePrefix="1">
      <alignment horizontal="center"/>
      <protection/>
    </xf>
    <xf numFmtId="0" fontId="18" fillId="32" borderId="50" xfId="56" applyFont="1" applyFill="1" applyBorder="1" applyAlignment="1">
      <alignment horizontal="left"/>
      <protection/>
    </xf>
    <xf numFmtId="0" fontId="68" fillId="32" borderId="41" xfId="56" applyNumberFormat="1" applyFont="1" applyFill="1" applyBorder="1" applyAlignment="1" quotePrefix="1">
      <alignment horizontal="center"/>
      <protection/>
    </xf>
    <xf numFmtId="0" fontId="18" fillId="32" borderId="41" xfId="56" applyFont="1" applyFill="1" applyBorder="1" applyAlignment="1">
      <alignment horizontal="left"/>
      <protection/>
    </xf>
    <xf numFmtId="0" fontId="81" fillId="32" borderId="41" xfId="56" applyFont="1" applyFill="1" applyBorder="1" applyAlignment="1">
      <alignment horizontal="left"/>
      <protection/>
    </xf>
    <xf numFmtId="0" fontId="18" fillId="32" borderId="41" xfId="56" applyFont="1" applyFill="1" applyBorder="1" applyAlignment="1" quotePrefix="1">
      <alignment horizontal="left"/>
      <protection/>
    </xf>
    <xf numFmtId="0" fontId="68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81" fillId="32" borderId="50" xfId="56" applyFont="1" applyFill="1" applyBorder="1" applyAlignment="1">
      <alignment horizontal="left"/>
      <protection/>
    </xf>
    <xf numFmtId="0" fontId="68" fillId="32" borderId="46" xfId="56" applyNumberFormat="1" applyFont="1" applyFill="1" applyBorder="1" applyAlignment="1" quotePrefix="1">
      <alignment horizontal="center"/>
      <protection/>
    </xf>
    <xf numFmtId="0" fontId="18" fillId="32" borderId="46" xfId="56" applyFont="1" applyFill="1" applyBorder="1" applyAlignment="1">
      <alignment horizontal="left"/>
      <protection/>
    </xf>
    <xf numFmtId="183" fontId="68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81" fillId="32" borderId="44" xfId="56" applyFont="1" applyFill="1" applyBorder="1" applyAlignment="1">
      <alignment horizontal="left"/>
      <protection/>
    </xf>
    <xf numFmtId="0" fontId="197" fillId="43" borderId="23" xfId="58" applyFill="1" applyBorder="1">
      <alignment/>
      <protection/>
    </xf>
    <xf numFmtId="0" fontId="197" fillId="43" borderId="23" xfId="58" applyFill="1" applyBorder="1" applyAlignment="1">
      <alignment/>
      <protection/>
    </xf>
    <xf numFmtId="0" fontId="197" fillId="0" borderId="23" xfId="58" applyFill="1" applyBorder="1">
      <alignment/>
      <protection/>
    </xf>
    <xf numFmtId="0" fontId="25" fillId="32" borderId="0" xfId="56" applyFont="1" applyFill="1" applyBorder="1">
      <alignment/>
      <protection/>
    </xf>
    <xf numFmtId="0" fontId="24" fillId="32" borderId="0" xfId="56" applyFont="1" applyFill="1" applyBorder="1">
      <alignment/>
      <protection/>
    </xf>
    <xf numFmtId="0" fontId="25" fillId="32" borderId="0" xfId="56" applyNumberFormat="1" applyFont="1" applyFill="1" applyBorder="1" applyProtection="1">
      <alignment/>
      <protection locked="0"/>
    </xf>
    <xf numFmtId="49" fontId="25" fillId="32" borderId="0" xfId="56" applyNumberFormat="1" applyFont="1" applyFill="1" applyBorder="1" applyProtection="1">
      <alignment/>
      <protection locked="0"/>
    </xf>
    <xf numFmtId="0" fontId="197" fillId="32" borderId="0" xfId="58" applyFill="1">
      <alignment/>
      <protection/>
    </xf>
    <xf numFmtId="0" fontId="197" fillId="32" borderId="0" xfId="58" applyFill="1" applyAlignment="1">
      <alignment/>
      <protection/>
    </xf>
    <xf numFmtId="182" fontId="58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7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7" fillId="32" borderId="0" xfId="61" applyFont="1" applyFill="1" applyBorder="1" applyAlignment="1">
      <alignment horizontal="left"/>
      <protection/>
    </xf>
    <xf numFmtId="0" fontId="17" fillId="32" borderId="0" xfId="64" applyFont="1" applyFill="1" applyBorder="1" applyAlignment="1" quotePrefix="1">
      <alignment horizontal="left"/>
      <protection/>
    </xf>
    <xf numFmtId="0" fontId="59" fillId="32" borderId="0" xfId="61" applyFont="1" applyFill="1" applyBorder="1" applyAlignment="1" quotePrefix="1">
      <alignment horizontal="left"/>
      <protection/>
    </xf>
    <xf numFmtId="0" fontId="58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59" fillId="32" borderId="0" xfId="64" applyNumberFormat="1" applyFont="1" applyFill="1" applyBorder="1" applyAlignment="1" quotePrefix="1">
      <alignment horizontal="right"/>
      <protection/>
    </xf>
    <xf numFmtId="0" fontId="17" fillId="32" borderId="0" xfId="64" applyFont="1" applyFill="1" applyBorder="1">
      <alignment/>
      <protection/>
    </xf>
    <xf numFmtId="182" fontId="58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7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7" fillId="32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9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2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2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4" fillId="42" borderId="48" xfId="61" applyNumberFormat="1" applyFont="1" applyFill="1" applyBorder="1" applyAlignment="1" applyProtection="1" quotePrefix="1">
      <alignment horizontal="right" vertical="center"/>
      <protection/>
    </xf>
    <xf numFmtId="0" fontId="74" fillId="42" borderId="60" xfId="61" applyFont="1" applyFill="1" applyBorder="1" applyAlignment="1" applyProtection="1" quotePrefix="1">
      <alignment horizontal="left" vertical="center"/>
      <protection/>
    </xf>
    <xf numFmtId="0" fontId="74" fillId="42" borderId="61" xfId="61" applyFont="1" applyFill="1" applyBorder="1" applyAlignment="1" applyProtection="1" quotePrefix="1">
      <alignment horizontal="left" vertical="center"/>
      <protection/>
    </xf>
    <xf numFmtId="3" fontId="203" fillId="32" borderId="33" xfId="56" applyNumberFormat="1" applyFont="1" applyFill="1" applyBorder="1" applyAlignment="1" applyProtection="1">
      <alignment horizontal="right" vertical="center"/>
      <protection locked="0"/>
    </xf>
    <xf numFmtId="3" fontId="203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4" fillId="44" borderId="53" xfId="61" applyFont="1" applyFill="1" applyBorder="1" applyAlignment="1">
      <alignment horizontal="left" vertical="center" wrapText="1"/>
      <protection/>
    </xf>
    <xf numFmtId="0" fontId="14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9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9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9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4" fillId="47" borderId="16" xfId="56" applyFont="1" applyFill="1" applyBorder="1" applyAlignment="1">
      <alignment horizontal="center" vertical="center"/>
      <protection/>
    </xf>
    <xf numFmtId="0" fontId="9" fillId="44" borderId="0" xfId="56" applyFont="1" applyFill="1" applyAlignment="1">
      <alignment horizontal="left" vertical="center"/>
      <protection/>
    </xf>
    <xf numFmtId="0" fontId="204" fillId="47" borderId="72" xfId="61" applyFont="1" applyFill="1" applyBorder="1" applyAlignment="1">
      <alignment horizontal="left" vertical="center" wrapText="1"/>
      <protection/>
    </xf>
    <xf numFmtId="0" fontId="205" fillId="47" borderId="73" xfId="61" applyFont="1" applyFill="1" applyBorder="1" applyAlignment="1">
      <alignment horizontal="center" vertical="center" wrapText="1"/>
      <protection/>
    </xf>
    <xf numFmtId="0" fontId="204" fillId="47" borderId="74" xfId="56" applyFont="1" applyFill="1" applyBorder="1" applyAlignment="1">
      <alignment horizontal="center" vertical="center" wrapText="1"/>
      <protection/>
    </xf>
    <xf numFmtId="3" fontId="203" fillId="32" borderId="37" xfId="56" applyNumberFormat="1" applyFont="1" applyFill="1" applyBorder="1" applyAlignment="1" applyProtection="1">
      <alignment horizontal="right" vertical="center"/>
      <protection locked="0"/>
    </xf>
    <xf numFmtId="3" fontId="203" fillId="32" borderId="37" xfId="56" applyNumberFormat="1" applyFont="1" applyFill="1" applyBorder="1" applyAlignment="1" applyProtection="1">
      <alignment horizontal="right" vertical="center"/>
      <protection/>
    </xf>
    <xf numFmtId="0" fontId="204" fillId="47" borderId="72" xfId="56" applyFont="1" applyFill="1" applyBorder="1" applyAlignment="1" applyProtection="1">
      <alignment horizontal="center" vertical="center"/>
      <protection/>
    </xf>
    <xf numFmtId="0" fontId="206" fillId="47" borderId="73" xfId="0" applyFont="1" applyFill="1" applyBorder="1" applyAlignment="1">
      <alignment horizontal="center" vertical="center"/>
    </xf>
    <xf numFmtId="0" fontId="207" fillId="47" borderId="73" xfId="56" applyFont="1" applyFill="1" applyBorder="1" applyAlignment="1">
      <alignment horizontal="center" vertical="center"/>
      <protection/>
    </xf>
    <xf numFmtId="0" fontId="208" fillId="47" borderId="74" xfId="56" applyFont="1" applyFill="1" applyBorder="1" applyAlignment="1">
      <alignment horizontal="center" vertical="center"/>
      <protection/>
    </xf>
    <xf numFmtId="3" fontId="30" fillId="44" borderId="75" xfId="56" applyNumberFormat="1" applyFont="1" applyFill="1" applyBorder="1" applyAlignment="1" quotePrefix="1">
      <alignment horizontal="center" vertical="center"/>
      <protection/>
    </xf>
    <xf numFmtId="3" fontId="30" fillId="44" borderId="76" xfId="56" applyNumberFormat="1" applyFont="1" applyFill="1" applyBorder="1" applyAlignment="1" applyProtection="1" quotePrefix="1">
      <alignment horizontal="center" vertical="center"/>
      <protection/>
    </xf>
    <xf numFmtId="3" fontId="30" fillId="44" borderId="76" xfId="56" applyNumberFormat="1" applyFont="1" applyFill="1" applyBorder="1" applyAlignment="1" quotePrefix="1">
      <alignment horizontal="center" vertical="center"/>
      <protection/>
    </xf>
    <xf numFmtId="3" fontId="18" fillId="44" borderId="77" xfId="56" applyNumberFormat="1" applyFont="1" applyFill="1" applyBorder="1" applyAlignment="1" applyProtection="1" quotePrefix="1">
      <alignment horizontal="center" vertical="center"/>
      <protection/>
    </xf>
    <xf numFmtId="0" fontId="204" fillId="32" borderId="78" xfId="0" applyFont="1" applyFill="1" applyBorder="1" applyAlignment="1" applyProtection="1">
      <alignment horizontal="center" vertical="center" wrapText="1"/>
      <protection locked="0"/>
    </xf>
    <xf numFmtId="0" fontId="204" fillId="32" borderId="23" xfId="0" applyFont="1" applyFill="1" applyBorder="1" applyAlignment="1" applyProtection="1">
      <alignment horizontal="center" vertical="center" wrapText="1"/>
      <protection locked="0"/>
    </xf>
    <xf numFmtId="0" fontId="204" fillId="32" borderId="21" xfId="0" applyFont="1" applyFill="1" applyBorder="1" applyAlignment="1" applyProtection="1">
      <alignment horizontal="center" vertical="center" wrapText="1"/>
      <protection locked="0"/>
    </xf>
    <xf numFmtId="0" fontId="28" fillId="44" borderId="51" xfId="56" applyFont="1" applyFill="1" applyBorder="1" applyAlignment="1">
      <alignment vertical="center"/>
      <protection/>
    </xf>
    <xf numFmtId="0" fontId="28" fillId="44" borderId="79" xfId="56" applyFont="1" applyFill="1" applyBorder="1" applyAlignment="1">
      <alignment horizontal="center" vertical="center"/>
      <protection/>
    </xf>
    <xf numFmtId="0" fontId="207" fillId="44" borderId="77" xfId="56" applyFont="1" applyFill="1" applyBorder="1" applyAlignment="1">
      <alignment horizontal="left" vertical="center" wrapText="1"/>
      <protection/>
    </xf>
    <xf numFmtId="3" fontId="36" fillId="44" borderId="37" xfId="56" applyNumberFormat="1" applyFont="1" applyFill="1" applyBorder="1" applyAlignment="1" quotePrefix="1">
      <alignment horizontal="center" vertical="center"/>
      <protection/>
    </xf>
    <xf numFmtId="3" fontId="36" fillId="44" borderId="37" xfId="56" applyNumberFormat="1" applyFont="1" applyFill="1" applyBorder="1" applyAlignment="1" applyProtection="1" quotePrefix="1">
      <alignment horizontal="center" vertical="center"/>
      <protection/>
    </xf>
    <xf numFmtId="0" fontId="204" fillId="47" borderId="78" xfId="56" applyFont="1" applyFill="1" applyBorder="1" applyAlignment="1">
      <alignment horizontal="center" vertical="center"/>
      <protection/>
    </xf>
    <xf numFmtId="0" fontId="204" fillId="47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209" fillId="47" borderId="37" xfId="56" applyFont="1" applyFill="1" applyBorder="1" applyAlignment="1">
      <alignment horizontal="center" vertical="center"/>
      <protection/>
    </xf>
    <xf numFmtId="0" fontId="204" fillId="47" borderId="37" xfId="56" applyFont="1" applyFill="1" applyBorder="1" applyAlignment="1" applyProtection="1">
      <alignment horizontal="center" vertical="center"/>
      <protection/>
    </xf>
    <xf numFmtId="0" fontId="9" fillId="44" borderId="0" xfId="56" applyFont="1" applyFill="1" applyAlignment="1" quotePrefix="1">
      <alignment horizontal="right" vertical="center"/>
      <protection/>
    </xf>
    <xf numFmtId="3" fontId="9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0" fillId="0" borderId="0" xfId="56" applyFont="1" applyBorder="1" applyAlignment="1">
      <alignment vertical="center"/>
      <protection/>
    </xf>
    <xf numFmtId="0" fontId="210" fillId="33" borderId="0" xfId="56" applyFont="1" applyFill="1" applyAlignment="1">
      <alignment vertical="center"/>
      <protection/>
    </xf>
    <xf numFmtId="0" fontId="210" fillId="46" borderId="0" xfId="56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18" fillId="44" borderId="78" xfId="56" applyNumberFormat="1" applyFont="1" applyFill="1" applyBorder="1" applyAlignment="1" applyProtection="1" quotePrefix="1">
      <alignment horizontal="center" vertical="center"/>
      <protection/>
    </xf>
    <xf numFmtId="3" fontId="18" fillId="44" borderId="23" xfId="56" applyNumberFormat="1" applyFont="1" applyFill="1" applyBorder="1" applyAlignment="1" applyProtection="1" quotePrefix="1">
      <alignment horizontal="center" vertical="center"/>
      <protection/>
    </xf>
    <xf numFmtId="3" fontId="18" fillId="44" borderId="21" xfId="56" applyNumberFormat="1" applyFont="1" applyFill="1" applyBorder="1" applyAlignment="1" applyProtection="1" quotePrefix="1">
      <alignment horizontal="center"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/>
    </xf>
    <xf numFmtId="3" fontId="211" fillId="49" borderId="45" xfId="56" applyNumberFormat="1" applyFont="1" applyFill="1" applyBorder="1" applyAlignment="1" applyProtection="1">
      <alignment horizontal="right"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/>
    </xf>
    <xf numFmtId="3" fontId="211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4" fillId="44" borderId="55" xfId="61" applyFont="1" applyFill="1" applyBorder="1" applyAlignment="1">
      <alignment horizontal="left" vertical="center" wrapText="1"/>
      <protection/>
    </xf>
    <xf numFmtId="0" fontId="14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2" fillId="50" borderId="72" xfId="56" applyFont="1" applyFill="1" applyBorder="1" applyAlignment="1" applyProtection="1">
      <alignment horizontal="center" vertical="center"/>
      <protection/>
    </xf>
    <xf numFmtId="0" fontId="212" fillId="50" borderId="37" xfId="56" applyFont="1" applyFill="1" applyBorder="1" applyAlignment="1" applyProtection="1">
      <alignment horizontal="center" vertical="center"/>
      <protection/>
    </xf>
    <xf numFmtId="3" fontId="211" fillId="50" borderId="87" xfId="56" applyNumberFormat="1" applyFont="1" applyFill="1" applyBorder="1" applyAlignment="1" applyProtection="1">
      <alignment horizontal="right" vertical="center"/>
      <protection/>
    </xf>
    <xf numFmtId="3" fontId="211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9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9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9" fillId="44" borderId="17" xfId="56" applyNumberFormat="1" applyFont="1" applyFill="1" applyBorder="1" applyAlignment="1">
      <alignment horizontal="right"/>
      <protection/>
    </xf>
    <xf numFmtId="3" fontId="9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9" fillId="51" borderId="0" xfId="56" applyFont="1" applyFill="1" applyAlignment="1">
      <alignment vertical="center"/>
      <protection/>
    </xf>
    <xf numFmtId="3" fontId="23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3" fillId="5" borderId="48" xfId="61" applyNumberFormat="1" applyFont="1" applyFill="1" applyBorder="1" applyAlignment="1" quotePrefix="1">
      <alignment horizontal="right" vertical="center"/>
      <protection/>
    </xf>
    <xf numFmtId="3" fontId="214" fillId="5" borderId="33" xfId="56" applyNumberFormat="1" applyFont="1" applyFill="1" applyBorder="1" applyAlignment="1" applyProtection="1">
      <alignment vertical="center"/>
      <protection locked="0"/>
    </xf>
    <xf numFmtId="3" fontId="214" fillId="5" borderId="45" xfId="56" applyNumberFormat="1" applyFont="1" applyFill="1" applyBorder="1" applyAlignment="1" applyProtection="1">
      <alignment vertical="center"/>
      <protection/>
    </xf>
    <xf numFmtId="0" fontId="215" fillId="52" borderId="72" xfId="56" applyFont="1" applyFill="1" applyBorder="1" applyAlignment="1" applyProtection="1">
      <alignment horizontal="center" vertical="center"/>
      <protection/>
    </xf>
    <xf numFmtId="0" fontId="215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9" fillId="52" borderId="0" xfId="56" applyFont="1" applyFill="1" applyAlignment="1">
      <alignment vertical="center"/>
      <protection/>
    </xf>
    <xf numFmtId="3" fontId="214" fillId="52" borderId="87" xfId="56" applyNumberFormat="1" applyFont="1" applyFill="1" applyBorder="1" applyAlignment="1">
      <alignment vertical="center"/>
      <protection/>
    </xf>
    <xf numFmtId="3" fontId="214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18" fillId="44" borderId="67" xfId="56" applyNumberFormat="1" applyFont="1" applyFill="1" applyBorder="1" applyAlignment="1" applyProtection="1" quotePrefix="1">
      <alignment horizontal="center" vertical="center"/>
      <protection/>
    </xf>
    <xf numFmtId="3" fontId="18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6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6" fillId="4" borderId="48" xfId="61" applyNumberFormat="1" applyFont="1" applyFill="1" applyBorder="1" applyAlignment="1" quotePrefix="1">
      <alignment horizontal="right" vertical="center"/>
      <protection/>
    </xf>
    <xf numFmtId="3" fontId="217" fillId="5" borderId="78" xfId="56" applyNumberFormat="1" applyFont="1" applyFill="1" applyBorder="1" applyAlignment="1">
      <alignment vertical="center"/>
      <protection/>
    </xf>
    <xf numFmtId="3" fontId="217" fillId="5" borderId="23" xfId="56" applyNumberFormat="1" applyFont="1" applyFill="1" applyBorder="1" applyAlignment="1" applyProtection="1">
      <alignment vertical="center"/>
      <protection/>
    </xf>
    <xf numFmtId="3" fontId="217" fillId="5" borderId="23" xfId="56" applyNumberFormat="1" applyFont="1" applyFill="1" applyBorder="1" applyAlignment="1">
      <alignment vertical="center"/>
      <protection/>
    </xf>
    <xf numFmtId="3" fontId="217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7" fillId="52" borderId="102" xfId="56" applyNumberFormat="1" applyFont="1" applyFill="1" applyBorder="1" applyAlignment="1">
      <alignment vertical="center"/>
      <protection/>
    </xf>
    <xf numFmtId="3" fontId="217" fillId="52" borderId="103" xfId="56" applyNumberFormat="1" applyFont="1" applyFill="1" applyBorder="1" applyAlignment="1">
      <alignment vertical="center"/>
      <protection/>
    </xf>
    <xf numFmtId="3" fontId="217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9" fillId="44" borderId="0" xfId="56" applyNumberFormat="1" applyFont="1" applyFill="1" applyBorder="1" applyAlignment="1" applyProtection="1">
      <alignment vertical="center"/>
      <protection/>
    </xf>
    <xf numFmtId="3" fontId="9" fillId="44" borderId="60" xfId="56" applyNumberFormat="1" applyFont="1" applyFill="1" applyBorder="1" applyAlignment="1">
      <alignment vertical="center"/>
      <protection/>
    </xf>
    <xf numFmtId="3" fontId="9" fillId="44" borderId="60" xfId="56" applyNumberFormat="1" applyFont="1" applyFill="1" applyBorder="1" applyAlignment="1" applyProtection="1">
      <alignment vertical="center"/>
      <protection/>
    </xf>
    <xf numFmtId="3" fontId="210" fillId="49" borderId="78" xfId="56" applyNumberFormat="1" applyFont="1" applyFill="1" applyBorder="1" applyAlignment="1" applyProtection="1">
      <alignment horizontal="right" vertical="center"/>
      <protection/>
    </xf>
    <xf numFmtId="3" fontId="210" fillId="49" borderId="23" xfId="56" applyNumberFormat="1" applyFont="1" applyFill="1" applyBorder="1" applyAlignment="1" applyProtection="1">
      <alignment horizontal="right" vertical="center"/>
      <protection/>
    </xf>
    <xf numFmtId="3" fontId="210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18" fillId="32" borderId="75" xfId="56" applyNumberFormat="1" applyFont="1" applyFill="1" applyBorder="1" applyAlignment="1">
      <alignment horizontal="right" vertical="center"/>
      <protection/>
    </xf>
    <xf numFmtId="3" fontId="218" fillId="32" borderId="76" xfId="56" applyNumberFormat="1" applyFont="1" applyFill="1" applyBorder="1" applyAlignment="1" applyProtection="1">
      <alignment horizontal="right" vertical="center"/>
      <protection/>
    </xf>
    <xf numFmtId="3" fontId="218" fillId="32" borderId="76" xfId="56" applyNumberFormat="1" applyFont="1" applyFill="1" applyBorder="1" applyAlignment="1">
      <alignment horizontal="right" vertical="center"/>
      <protection/>
    </xf>
    <xf numFmtId="3" fontId="218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18" fillId="32" borderId="78" xfId="56" applyNumberFormat="1" applyFont="1" applyFill="1" applyBorder="1" applyAlignment="1">
      <alignment horizontal="right" vertical="center"/>
      <protection/>
    </xf>
    <xf numFmtId="3" fontId="218" fillId="32" borderId="23" xfId="56" applyNumberFormat="1" applyFont="1" applyFill="1" applyBorder="1" applyAlignment="1" applyProtection="1">
      <alignment horizontal="right" vertical="center"/>
      <protection/>
    </xf>
    <xf numFmtId="3" fontId="218" fillId="32" borderId="23" xfId="56" applyNumberFormat="1" applyFont="1" applyFill="1" applyBorder="1" applyAlignment="1">
      <alignment horizontal="right" vertical="center"/>
      <protection/>
    </xf>
    <xf numFmtId="3" fontId="218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35" xfId="56" applyNumberFormat="1" applyFont="1" applyFill="1" applyBorder="1" applyAlignment="1" applyProtection="1">
      <alignment horizontal="right" vertical="center"/>
      <protection locked="0"/>
    </xf>
    <xf numFmtId="3" fontId="9" fillId="44" borderId="35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vertical="center"/>
      <protection locked="0"/>
    </xf>
    <xf numFmtId="3" fontId="9" fillId="44" borderId="37" xfId="56" applyNumberFormat="1" applyFont="1" applyFill="1" applyBorder="1" applyAlignment="1" applyProtection="1">
      <alignment vertical="center"/>
      <protection locked="0"/>
    </xf>
    <xf numFmtId="3" fontId="9" fillId="44" borderId="41" xfId="56" applyNumberFormat="1" applyFont="1" applyFill="1" applyBorder="1" applyAlignment="1" applyProtection="1">
      <alignment vertical="center"/>
      <protection locked="0"/>
    </xf>
    <xf numFmtId="3" fontId="9" fillId="44" borderId="49" xfId="56" applyNumberFormat="1" applyFont="1" applyFill="1" applyBorder="1" applyAlignment="1" applyProtection="1">
      <alignment vertical="center"/>
      <protection locked="0"/>
    </xf>
    <xf numFmtId="3" fontId="9" fillId="44" borderId="50" xfId="56" applyNumberFormat="1" applyFont="1" applyFill="1" applyBorder="1" applyAlignment="1" applyProtection="1">
      <alignment vertical="center"/>
      <protection locked="0"/>
    </xf>
    <xf numFmtId="3" fontId="9" fillId="44" borderId="17" xfId="56" applyNumberFormat="1" applyFont="1" applyFill="1" applyBorder="1" applyAlignment="1">
      <alignment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216" fillId="4" borderId="33" xfId="56" applyNumberFormat="1" applyFont="1" applyFill="1" applyBorder="1" applyAlignment="1" applyProtection="1">
      <alignment vertical="center"/>
      <protection locked="0"/>
    </xf>
    <xf numFmtId="3" fontId="216" fillId="4" borderId="45" xfId="56" applyNumberFormat="1" applyFont="1" applyFill="1" applyBorder="1" applyAlignment="1" applyProtection="1">
      <alignment vertical="center"/>
      <protection/>
    </xf>
    <xf numFmtId="3" fontId="9" fillId="44" borderId="37" xfId="56" applyNumberFormat="1" applyFont="1" applyFill="1" applyBorder="1" applyAlignment="1" applyProtection="1">
      <alignment horizontal="right" vertical="center"/>
      <protection locked="0"/>
    </xf>
    <xf numFmtId="3" fontId="216" fillId="4" borderId="33" xfId="56" applyNumberFormat="1" applyFont="1" applyFill="1" applyBorder="1" applyAlignment="1" applyProtection="1">
      <alignment horizontal="right" vertical="center"/>
      <protection locked="0"/>
    </xf>
    <xf numFmtId="3" fontId="216" fillId="4" borderId="45" xfId="56" applyNumberFormat="1" applyFont="1" applyFill="1" applyBorder="1" applyAlignment="1" applyProtection="1">
      <alignment horizontal="right" vertical="center"/>
      <protection/>
    </xf>
    <xf numFmtId="3" fontId="216" fillId="4" borderId="33" xfId="56" applyNumberFormat="1" applyFont="1" applyFill="1" applyBorder="1" applyAlignment="1" applyProtection="1">
      <alignment horizontal="right" vertical="center"/>
      <protection/>
    </xf>
    <xf numFmtId="179" fontId="216" fillId="4" borderId="17" xfId="61" applyNumberFormat="1" applyFont="1" applyFill="1" applyBorder="1" applyAlignment="1" quotePrefix="1">
      <alignment horizontal="right" vertical="center"/>
      <protection/>
    </xf>
    <xf numFmtId="179" fontId="216" fillId="4" borderId="51" xfId="61" applyNumberFormat="1" applyFont="1" applyFill="1" applyBorder="1" applyAlignment="1" quotePrefix="1">
      <alignment horizontal="right" vertical="center"/>
      <protection/>
    </xf>
    <xf numFmtId="3" fontId="216" fillId="4" borderId="37" xfId="56" applyNumberFormat="1" applyFont="1" applyFill="1" applyBorder="1" applyAlignment="1" applyProtection="1">
      <alignment vertical="center"/>
      <protection locked="0"/>
    </xf>
    <xf numFmtId="3" fontId="216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19" fillId="52" borderId="103" xfId="61" applyFont="1" applyFill="1" applyBorder="1" applyAlignment="1">
      <alignment horizontal="right" vertical="center"/>
      <protection/>
    </xf>
    <xf numFmtId="0" fontId="214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9" fillId="44" borderId="46" xfId="56" applyNumberFormat="1" applyFont="1" applyFill="1" applyBorder="1" applyAlignment="1" applyProtection="1">
      <alignment horizontal="right" vertical="center"/>
      <protection locked="0"/>
    </xf>
    <xf numFmtId="3" fontId="9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9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7" fillId="44" borderId="125" xfId="61" applyNumberFormat="1" applyFont="1" applyFill="1" applyBorder="1" applyAlignment="1" quotePrefix="1">
      <alignment horizontal="right"/>
      <protection/>
    </xf>
    <xf numFmtId="0" fontId="14" fillId="44" borderId="126" xfId="61" applyFont="1" applyFill="1" applyBorder="1">
      <alignment/>
      <protection/>
    </xf>
    <xf numFmtId="179" fontId="17" fillId="44" borderId="58" xfId="61" applyNumberFormat="1" applyFont="1" applyFill="1" applyBorder="1" applyAlignment="1" quotePrefix="1">
      <alignment horizontal="right"/>
      <protection/>
    </xf>
    <xf numFmtId="0" fontId="14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9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2" fillId="44" borderId="0" xfId="56" applyNumberFormat="1" applyFont="1" applyFill="1" applyBorder="1" applyAlignment="1" applyProtection="1">
      <alignment horizontal="right"/>
      <protection locked="0"/>
    </xf>
    <xf numFmtId="0" fontId="202" fillId="44" borderId="0" xfId="56" applyFont="1" applyFill="1" applyAlignment="1">
      <alignment vertical="center"/>
      <protection/>
    </xf>
    <xf numFmtId="0" fontId="202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9" fillId="44" borderId="43" xfId="56" applyNumberFormat="1" applyFont="1" applyFill="1" applyBorder="1" applyAlignment="1" applyProtection="1">
      <alignment vertical="center"/>
      <protection locked="0"/>
    </xf>
    <xf numFmtId="3" fontId="9" fillId="44" borderId="121" xfId="56" applyNumberFormat="1" applyFont="1" applyFill="1" applyBorder="1" applyAlignment="1" applyProtection="1">
      <alignment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0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0" fillId="4" borderId="21" xfId="56" applyNumberFormat="1" applyFont="1" applyFill="1" applyBorder="1" applyAlignment="1" applyProtection="1">
      <alignment horizontal="right" vertical="center"/>
      <protection/>
    </xf>
    <xf numFmtId="3" fontId="220" fillId="4" borderId="21" xfId="56" applyNumberFormat="1" applyFont="1" applyFill="1" applyBorder="1" applyAlignment="1" applyProtection="1">
      <alignment horizontal="right" vertical="center"/>
      <protection locked="0"/>
    </xf>
    <xf numFmtId="3" fontId="220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9" fillId="44" borderId="115" xfId="56" applyNumberFormat="1" applyFont="1" applyFill="1" applyBorder="1" applyAlignment="1" applyProtection="1">
      <alignment vertical="center"/>
      <protection/>
    </xf>
    <xf numFmtId="3" fontId="9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9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4" fillId="44" borderId="84" xfId="61" applyFont="1" applyFill="1" applyBorder="1" applyAlignment="1">
      <alignment horizontal="left" vertical="center" wrapText="1"/>
      <protection/>
    </xf>
    <xf numFmtId="0" fontId="14" fillId="44" borderId="86" xfId="61" applyFont="1" applyFill="1" applyBorder="1" applyAlignment="1">
      <alignment horizontal="left" vertical="center" wrapText="1"/>
      <protection/>
    </xf>
    <xf numFmtId="3" fontId="9" fillId="44" borderId="18" xfId="56" applyNumberFormat="1" applyFont="1" applyFill="1" applyBorder="1" applyAlignment="1" applyProtection="1">
      <alignment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2" fillId="44" borderId="84" xfId="61" applyFont="1" applyFill="1" applyBorder="1" applyAlignment="1">
      <alignment horizontal="left" vertical="center" wrapText="1"/>
      <protection/>
    </xf>
    <xf numFmtId="0" fontId="12" fillId="44" borderId="86" xfId="61" applyFont="1" applyFill="1" applyBorder="1" applyAlignment="1">
      <alignment horizontal="left" vertical="center" wrapText="1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0" fontId="12" fillId="44" borderId="53" xfId="61" applyFont="1" applyFill="1" applyBorder="1" applyAlignment="1">
      <alignment horizontal="left" wrapText="1"/>
      <protection/>
    </xf>
    <xf numFmtId="0" fontId="12" fillId="44" borderId="86" xfId="61" applyFont="1" applyFill="1" applyBorder="1" applyAlignment="1">
      <alignment horizontal="left" wrapText="1"/>
      <protection/>
    </xf>
    <xf numFmtId="0" fontId="12" fillId="44" borderId="84" xfId="61" applyFont="1" applyFill="1" applyBorder="1" applyAlignment="1">
      <alignment horizontal="left" wrapText="1"/>
      <protection/>
    </xf>
    <xf numFmtId="0" fontId="12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9" fillId="44" borderId="123" xfId="56" applyNumberFormat="1" applyFont="1" applyFill="1" applyBorder="1" applyAlignment="1" applyProtection="1">
      <alignment vertical="center"/>
      <protection locked="0"/>
    </xf>
    <xf numFmtId="3" fontId="220" fillId="4" borderId="78" xfId="56" applyNumberFormat="1" applyFont="1" applyFill="1" applyBorder="1" applyAlignment="1">
      <alignment vertical="center"/>
      <protection/>
    </xf>
    <xf numFmtId="3" fontId="220" fillId="4" borderId="23" xfId="56" applyNumberFormat="1" applyFont="1" applyFill="1" applyBorder="1" applyAlignment="1" applyProtection="1">
      <alignment vertical="center"/>
      <protection/>
    </xf>
    <xf numFmtId="3" fontId="220" fillId="4" borderId="23" xfId="56" applyNumberFormat="1" applyFont="1" applyFill="1" applyBorder="1" applyAlignment="1">
      <alignment vertical="center"/>
      <protection/>
    </xf>
    <xf numFmtId="3" fontId="220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0" fillId="4" borderId="78" xfId="56" applyNumberFormat="1" applyFont="1" applyFill="1" applyBorder="1" applyAlignment="1" applyProtection="1">
      <alignment horizontal="right" vertical="center"/>
      <protection/>
    </xf>
    <xf numFmtId="3" fontId="220" fillId="4" borderId="23" xfId="56" applyNumberFormat="1" applyFont="1" applyFill="1" applyBorder="1" applyAlignment="1" applyProtection="1">
      <alignment horizontal="right" vertical="center"/>
      <protection/>
    </xf>
    <xf numFmtId="3" fontId="220" fillId="4" borderId="78" xfId="56" applyNumberFormat="1" applyFont="1" applyFill="1" applyBorder="1" applyAlignment="1" applyProtection="1">
      <alignment horizontal="right" vertical="center"/>
      <protection locked="0"/>
    </xf>
    <xf numFmtId="3" fontId="220" fillId="4" borderId="23" xfId="56" applyNumberFormat="1" applyFont="1" applyFill="1" applyBorder="1" applyAlignment="1" applyProtection="1">
      <alignment horizontal="right" vertical="center"/>
      <protection locked="0"/>
    </xf>
    <xf numFmtId="3" fontId="220" fillId="4" borderId="75" xfId="56" applyNumberFormat="1" applyFont="1" applyFill="1" applyBorder="1" applyAlignment="1" applyProtection="1">
      <alignment vertical="center"/>
      <protection/>
    </xf>
    <xf numFmtId="3" fontId="220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85" fontId="221" fillId="56" borderId="111" xfId="56" applyNumberFormat="1" applyFont="1" applyFill="1" applyBorder="1" applyAlignment="1" applyProtection="1">
      <alignment horizontal="center" vertical="center"/>
      <protection/>
    </xf>
    <xf numFmtId="185" fontId="221" fillId="56" borderId="110" xfId="56" applyNumberFormat="1" applyFont="1" applyFill="1" applyBorder="1" applyAlignment="1" applyProtection="1">
      <alignment horizontal="center" vertical="center"/>
      <protection/>
    </xf>
    <xf numFmtId="185" fontId="221" fillId="56" borderId="93" xfId="56" applyNumberFormat="1" applyFont="1" applyFill="1" applyBorder="1" applyAlignment="1" applyProtection="1">
      <alignment horizontal="center" vertical="center"/>
      <protection/>
    </xf>
    <xf numFmtId="185" fontId="221" fillId="56" borderId="90" xfId="56" applyNumberFormat="1" applyFont="1" applyFill="1" applyBorder="1" applyAlignment="1" applyProtection="1">
      <alignment horizontal="center" vertical="center"/>
      <protection/>
    </xf>
    <xf numFmtId="185" fontId="221" fillId="56" borderId="96" xfId="56" applyNumberFormat="1" applyFont="1" applyFill="1" applyBorder="1" applyAlignment="1" applyProtection="1">
      <alignment horizontal="center" vertical="center"/>
      <protection/>
    </xf>
    <xf numFmtId="185" fontId="221" fillId="56" borderId="85" xfId="56" applyNumberFormat="1" applyFont="1" applyFill="1" applyBorder="1" applyAlignment="1" applyProtection="1">
      <alignment horizontal="center" vertical="center"/>
      <protection/>
    </xf>
    <xf numFmtId="185" fontId="222" fillId="56" borderId="50" xfId="56" applyNumberFormat="1" applyFont="1" applyFill="1" applyBorder="1" applyAlignment="1" applyProtection="1">
      <alignment horizontal="center" vertical="center"/>
      <protection/>
    </xf>
    <xf numFmtId="185" fontId="222" fillId="56" borderId="41" xfId="56" applyNumberFormat="1" applyFont="1" applyFill="1" applyBorder="1" applyAlignment="1" applyProtection="1">
      <alignment horizontal="center" vertical="center"/>
      <protection/>
    </xf>
    <xf numFmtId="185" fontId="222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7" fillId="44" borderId="131" xfId="56" applyNumberFormat="1" applyFont="1" applyFill="1" applyBorder="1" applyAlignment="1">
      <alignment horizontal="left" vertical="center" wrapText="1"/>
      <protection/>
    </xf>
    <xf numFmtId="3" fontId="210" fillId="50" borderId="102" xfId="56" applyNumberFormat="1" applyFont="1" applyFill="1" applyBorder="1" applyAlignment="1" applyProtection="1">
      <alignment horizontal="right" vertical="center"/>
      <protection/>
    </xf>
    <xf numFmtId="3" fontId="210" fillId="50" borderId="103" xfId="56" applyNumberFormat="1" applyFont="1" applyFill="1" applyBorder="1" applyAlignment="1" applyProtection="1">
      <alignment horizontal="right" vertical="center"/>
      <protection/>
    </xf>
    <xf numFmtId="3" fontId="210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1" fillId="32" borderId="33" xfId="56" applyNumberFormat="1" applyFont="1" applyFill="1" applyBorder="1" applyAlignment="1" applyProtection="1">
      <alignment horizontal="right" vertical="center"/>
      <protection/>
    </xf>
    <xf numFmtId="3" fontId="211" fillId="32" borderId="45" xfId="56" applyNumberFormat="1" applyFont="1" applyFill="1" applyBorder="1" applyAlignment="1" applyProtection="1">
      <alignment horizontal="right" vertical="center"/>
      <protection/>
    </xf>
    <xf numFmtId="3" fontId="210" fillId="32" borderId="78" xfId="56" applyNumberFormat="1" applyFont="1" applyFill="1" applyBorder="1" applyAlignment="1" applyProtection="1">
      <alignment horizontal="right" vertical="center"/>
      <protection/>
    </xf>
    <xf numFmtId="3" fontId="210" fillId="32" borderId="23" xfId="56" applyNumberFormat="1" applyFont="1" applyFill="1" applyBorder="1" applyAlignment="1" applyProtection="1">
      <alignment horizontal="right" vertical="center"/>
      <protection/>
    </xf>
    <xf numFmtId="3" fontId="210" fillId="32" borderId="21" xfId="56" applyNumberFormat="1" applyFont="1" applyFill="1" applyBorder="1" applyAlignment="1" applyProtection="1">
      <alignment horizontal="right" vertical="center"/>
      <protection/>
    </xf>
    <xf numFmtId="185" fontId="221" fillId="56" borderId="78" xfId="56" applyNumberFormat="1" applyFont="1" applyFill="1" applyBorder="1" applyAlignment="1" applyProtection="1">
      <alignment horizontal="center" vertical="center"/>
      <protection/>
    </xf>
    <xf numFmtId="185" fontId="221" fillId="56" borderId="23" xfId="56" applyNumberFormat="1" applyFont="1" applyFill="1" applyBorder="1" applyAlignment="1" applyProtection="1">
      <alignment horizontal="center" vertical="center"/>
      <protection/>
    </xf>
    <xf numFmtId="185" fontId="221" fillId="56" borderId="21" xfId="56" applyNumberFormat="1" applyFont="1" applyFill="1" applyBorder="1" applyAlignment="1" applyProtection="1">
      <alignment horizontal="center" vertical="center"/>
      <protection/>
    </xf>
    <xf numFmtId="3" fontId="18" fillId="44" borderId="75" xfId="56" applyNumberFormat="1" applyFont="1" applyFill="1" applyBorder="1" applyAlignment="1" applyProtection="1" quotePrefix="1">
      <alignment horizontal="center" vertical="center"/>
      <protection/>
    </xf>
    <xf numFmtId="3" fontId="18" fillId="44" borderId="76" xfId="56" applyNumberFormat="1" applyFont="1" applyFill="1" applyBorder="1" applyAlignment="1" applyProtection="1" quotePrefix="1">
      <alignment horizontal="center" vertical="center"/>
      <protection/>
    </xf>
    <xf numFmtId="3" fontId="18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4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9" fillId="44" borderId="23" xfId="56" applyNumberFormat="1" applyFont="1" applyFill="1" applyBorder="1" applyAlignment="1" applyProtection="1">
      <alignment horizontal="right" vertical="center"/>
      <protection/>
    </xf>
    <xf numFmtId="3" fontId="9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9" fillId="44" borderId="23" xfId="0" applyNumberFormat="1" applyFont="1" applyFill="1" applyBorder="1" applyAlignment="1" applyProtection="1">
      <alignment horizontal="right" vertical="center"/>
      <protection/>
    </xf>
    <xf numFmtId="3" fontId="9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9" fillId="44" borderId="103" xfId="56" applyNumberFormat="1" applyFont="1" applyFill="1" applyBorder="1" applyAlignment="1" applyProtection="1">
      <alignment horizontal="right" vertical="center"/>
      <protection/>
    </xf>
    <xf numFmtId="3" fontId="9" fillId="44" borderId="104" xfId="56" applyNumberFormat="1" applyFont="1" applyFill="1" applyBorder="1" applyAlignment="1" applyProtection="1">
      <alignment horizontal="right" vertical="center"/>
      <protection/>
    </xf>
    <xf numFmtId="0" fontId="36" fillId="49" borderId="87" xfId="0" applyFont="1" applyFill="1" applyBorder="1" applyAlignment="1" applyProtection="1" quotePrefix="1">
      <alignment horizontal="left"/>
      <protection/>
    </xf>
    <xf numFmtId="0" fontId="38" fillId="49" borderId="87" xfId="0" applyFont="1" applyFill="1" applyBorder="1" applyAlignment="1" applyProtection="1">
      <alignment horizontal="left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3" fontId="38" fillId="49" borderId="87" xfId="0" applyNumberFormat="1" applyFont="1" applyFill="1" applyBorder="1" applyAlignment="1" applyProtection="1">
      <alignment/>
      <protection/>
    </xf>
    <xf numFmtId="0" fontId="28" fillId="44" borderId="18" xfId="0" applyFont="1" applyFill="1" applyBorder="1" applyAlignment="1" applyProtection="1">
      <alignment horizontal="left"/>
      <protection/>
    </xf>
    <xf numFmtId="0" fontId="28" fillId="44" borderId="33" xfId="0" applyFont="1" applyFill="1" applyBorder="1" applyAlignment="1" applyProtection="1">
      <alignment horizontal="left"/>
      <protection/>
    </xf>
    <xf numFmtId="0" fontId="28" fillId="44" borderId="132" xfId="0" applyFont="1" applyFill="1" applyBorder="1" applyAlignment="1" applyProtection="1">
      <alignment horizontal="left"/>
      <protection/>
    </xf>
    <xf numFmtId="0" fontId="28" fillId="44" borderId="37" xfId="0" applyFont="1" applyFill="1" applyBorder="1" applyAlignment="1" applyProtection="1">
      <alignment horizontal="left"/>
      <protection/>
    </xf>
    <xf numFmtId="0" fontId="28" fillId="44" borderId="16" xfId="0" applyFont="1" applyFill="1" applyBorder="1" applyAlignment="1" applyProtection="1">
      <alignment horizontal="left"/>
      <protection/>
    </xf>
    <xf numFmtId="0" fontId="28" fillId="44" borderId="0" xfId="0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 quotePrefix="1">
      <alignment horizontal="center"/>
      <protection/>
    </xf>
    <xf numFmtId="0" fontId="38" fillId="44" borderId="17" xfId="0" applyFont="1" applyFill="1" applyBorder="1" applyAlignment="1" applyProtection="1" quotePrefix="1">
      <alignment horizontal="center"/>
      <protection/>
    </xf>
    <xf numFmtId="0" fontId="38" fillId="44" borderId="37" xfId="0" applyFont="1" applyFill="1" applyBorder="1" applyAlignment="1" applyProtection="1" quotePrefix="1">
      <alignment horizontal="center"/>
      <protection/>
    </xf>
    <xf numFmtId="0" fontId="28" fillId="44" borderId="18" xfId="0" applyFont="1" applyFill="1" applyBorder="1" applyAlignment="1" applyProtection="1">
      <alignment horizontal="center"/>
      <protection/>
    </xf>
    <xf numFmtId="0" fontId="28" fillId="44" borderId="18" xfId="0" applyFont="1" applyFill="1" applyBorder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176" fontId="38" fillId="44" borderId="133" xfId="0" applyNumberFormat="1" applyFont="1" applyFill="1" applyBorder="1" applyAlignment="1" applyProtection="1">
      <alignment/>
      <protection/>
    </xf>
    <xf numFmtId="176" fontId="38" fillId="44" borderId="134" xfId="0" applyNumberFormat="1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>
      <alignment/>
      <protection/>
    </xf>
    <xf numFmtId="0" fontId="28" fillId="44" borderId="18" xfId="0" applyFont="1" applyFill="1" applyBorder="1" applyAlignment="1" applyProtection="1" quotePrefix="1">
      <alignment horizontal="left"/>
      <protection/>
    </xf>
    <xf numFmtId="3" fontId="28" fillId="44" borderId="18" xfId="0" applyNumberFormat="1" applyFont="1" applyFill="1" applyBorder="1" applyAlignment="1" applyProtection="1" quotePrefix="1">
      <alignment/>
      <protection/>
    </xf>
    <xf numFmtId="0" fontId="38" fillId="44" borderId="18" xfId="0" applyFont="1" applyFill="1" applyBorder="1" applyAlignment="1" applyProtection="1">
      <alignment horizontal="left"/>
      <protection/>
    </xf>
    <xf numFmtId="3" fontId="38" fillId="44" borderId="18" xfId="0" applyNumberFormat="1" applyFont="1" applyFill="1" applyBorder="1" applyAlignment="1" applyProtection="1">
      <alignment horizontal="right"/>
      <protection/>
    </xf>
    <xf numFmtId="176" fontId="28" fillId="44" borderId="13" xfId="0" applyNumberFormat="1" applyFont="1" applyFill="1" applyBorder="1" applyAlignment="1" applyProtection="1">
      <alignment/>
      <protection/>
    </xf>
    <xf numFmtId="1" fontId="38" fillId="44" borderId="30" xfId="0" applyNumberFormat="1" applyFont="1" applyFill="1" applyBorder="1" applyAlignment="1" applyProtection="1">
      <alignment/>
      <protection/>
    </xf>
    <xf numFmtId="1" fontId="38" fillId="44" borderId="31" xfId="0" applyNumberFormat="1" applyFont="1" applyFill="1" applyBorder="1" applyAlignment="1" applyProtection="1">
      <alignment/>
      <protection/>
    </xf>
    <xf numFmtId="0" fontId="28" fillId="44" borderId="11" xfId="0" applyFont="1" applyFill="1" applyBorder="1" applyAlignment="1" applyProtection="1">
      <alignment horizontal="left"/>
      <protection/>
    </xf>
    <xf numFmtId="0" fontId="28" fillId="44" borderId="13" xfId="0" applyFont="1" applyFill="1" applyBorder="1" applyAlignment="1" applyProtection="1">
      <alignment horizontal="left"/>
      <protection/>
    </xf>
    <xf numFmtId="1" fontId="38" fillId="44" borderId="10" xfId="0" applyNumberFormat="1" applyFont="1" applyFill="1" applyBorder="1" applyAlignment="1" applyProtection="1">
      <alignment/>
      <protection/>
    </xf>
    <xf numFmtId="1" fontId="38" fillId="44" borderId="14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 horizontal="left"/>
      <protection/>
    </xf>
    <xf numFmtId="1" fontId="38" fillId="44" borderId="0" xfId="0" applyNumberFormat="1" applyFont="1" applyFill="1" applyBorder="1" applyAlignment="1" applyProtection="1">
      <alignment/>
      <protection/>
    </xf>
    <xf numFmtId="0" fontId="38" fillId="44" borderId="0" xfId="0" applyFont="1" applyFill="1" applyBorder="1" applyAlignment="1" applyProtection="1">
      <alignment horizontal="left"/>
      <protection/>
    </xf>
    <xf numFmtId="0" fontId="38" fillId="44" borderId="0" xfId="0" applyFont="1" applyFill="1" applyBorder="1" applyAlignment="1" applyProtection="1">
      <alignment/>
      <protection/>
    </xf>
    <xf numFmtId="176" fontId="93" fillId="44" borderId="0" xfId="0" applyNumberFormat="1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/>
      <protection/>
    </xf>
    <xf numFmtId="0" fontId="28" fillId="44" borderId="50" xfId="0" applyFont="1" applyFill="1" applyBorder="1" applyAlignment="1" applyProtection="1">
      <alignment horizontal="left"/>
      <protection/>
    </xf>
    <xf numFmtId="3" fontId="28" fillId="44" borderId="50" xfId="0" applyNumberFormat="1" applyFont="1" applyFill="1" applyBorder="1" applyAlignment="1" applyProtection="1" quotePrefix="1">
      <alignment/>
      <protection/>
    </xf>
    <xf numFmtId="0" fontId="28" fillId="44" borderId="49" xfId="0" applyFont="1" applyFill="1" applyBorder="1" applyAlignment="1" applyProtection="1">
      <alignment horizontal="left"/>
      <protection/>
    </xf>
    <xf numFmtId="3" fontId="28" fillId="44" borderId="49" xfId="0" applyNumberFormat="1" applyFont="1" applyFill="1" applyBorder="1" applyAlignment="1" applyProtection="1" quotePrefix="1">
      <alignment/>
      <protection/>
    </xf>
    <xf numFmtId="0" fontId="28" fillId="44" borderId="135" xfId="0" applyFont="1" applyFill="1" applyBorder="1" applyAlignment="1" applyProtection="1">
      <alignment horizontal="left"/>
      <protection/>
    </xf>
    <xf numFmtId="0" fontId="28" fillId="44" borderId="136" xfId="0" applyFont="1" applyFill="1" applyBorder="1" applyAlignment="1" applyProtection="1">
      <alignment horizontal="left"/>
      <protection/>
    </xf>
    <xf numFmtId="0" fontId="28" fillId="44" borderId="137" xfId="0" applyFont="1" applyFill="1" applyBorder="1" applyAlignment="1" applyProtection="1">
      <alignment horizontal="left"/>
      <protection/>
    </xf>
    <xf numFmtId="0" fontId="94" fillId="44" borderId="137" xfId="0" applyFont="1" applyFill="1" applyBorder="1" applyAlignment="1" applyProtection="1">
      <alignment horizontal="left"/>
      <protection/>
    </xf>
    <xf numFmtId="0" fontId="28" fillId="44" borderId="138" xfId="0" applyFont="1" applyFill="1" applyBorder="1" applyAlignment="1" applyProtection="1">
      <alignment horizontal="left"/>
      <protection/>
    </xf>
    <xf numFmtId="0" fontId="28" fillId="44" borderId="41" xfId="0" applyFont="1" applyFill="1" applyBorder="1" applyAlignment="1" applyProtection="1">
      <alignment horizontal="left"/>
      <protection/>
    </xf>
    <xf numFmtId="0" fontId="36" fillId="47" borderId="87" xfId="0" applyFont="1" applyFill="1" applyBorder="1" applyAlignment="1" applyProtection="1">
      <alignment horizontal="left"/>
      <protection/>
    </xf>
    <xf numFmtId="0" fontId="28" fillId="47" borderId="87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 quotePrefix="1">
      <alignment horizontal="left"/>
      <protection/>
    </xf>
    <xf numFmtId="3" fontId="38" fillId="47" borderId="87" xfId="0" applyNumberFormat="1" applyFont="1" applyFill="1" applyBorder="1" applyAlignment="1" applyProtection="1">
      <alignment/>
      <protection/>
    </xf>
    <xf numFmtId="0" fontId="28" fillId="32" borderId="50" xfId="0" applyFont="1" applyFill="1" applyBorder="1" applyAlignment="1" applyProtection="1">
      <alignment horizontal="left"/>
      <protection/>
    </xf>
    <xf numFmtId="1" fontId="38" fillId="32" borderId="50" xfId="0" applyNumberFormat="1" applyFont="1" applyFill="1" applyBorder="1" applyAlignment="1" applyProtection="1">
      <alignment/>
      <protection/>
    </xf>
    <xf numFmtId="0" fontId="28" fillId="32" borderId="41" xfId="0" applyFont="1" applyFill="1" applyBorder="1" applyAlignment="1" applyProtection="1">
      <alignment horizontal="left"/>
      <protection/>
    </xf>
    <xf numFmtId="1" fontId="38" fillId="32" borderId="41" xfId="0" applyNumberFormat="1" applyFont="1" applyFill="1" applyBorder="1" applyAlignment="1" applyProtection="1">
      <alignment/>
      <protection/>
    </xf>
    <xf numFmtId="0" fontId="28" fillId="32" borderId="139" xfId="0" applyFont="1" applyFill="1" applyBorder="1" applyAlignment="1" applyProtection="1">
      <alignment horizontal="left"/>
      <protection/>
    </xf>
    <xf numFmtId="1" fontId="38" fillId="32" borderId="49" xfId="0" applyNumberFormat="1" applyFont="1" applyFill="1" applyBorder="1" applyAlignment="1" applyProtection="1">
      <alignment/>
      <protection/>
    </xf>
    <xf numFmtId="3" fontId="28" fillId="44" borderId="138" xfId="0" applyNumberFormat="1" applyFont="1" applyFill="1" applyBorder="1" applyAlignment="1" applyProtection="1">
      <alignment/>
      <protection/>
    </xf>
    <xf numFmtId="3" fontId="28" fillId="44" borderId="41" xfId="0" applyNumberFormat="1" applyFont="1" applyFill="1" applyBorder="1" applyAlignment="1" applyProtection="1">
      <alignment/>
      <protection/>
    </xf>
    <xf numFmtId="3" fontId="28" fillId="44" borderId="50" xfId="0" applyNumberFormat="1" applyFont="1" applyFill="1" applyBorder="1" applyAlignment="1" applyProtection="1">
      <alignment/>
      <protection/>
    </xf>
    <xf numFmtId="3" fontId="28" fillId="44" borderId="43" xfId="0" applyNumberFormat="1" applyFont="1" applyFill="1" applyBorder="1" applyAlignment="1" applyProtection="1">
      <alignment/>
      <protection/>
    </xf>
    <xf numFmtId="3" fontId="28" fillId="44" borderId="35" xfId="0" applyNumberFormat="1" applyFont="1" applyFill="1" applyBorder="1" applyAlignment="1" applyProtection="1">
      <alignment/>
      <protection/>
    </xf>
    <xf numFmtId="3" fontId="28" fillId="44" borderId="16" xfId="0" applyNumberFormat="1" applyFont="1" applyFill="1" applyBorder="1" applyAlignment="1" applyProtection="1">
      <alignment/>
      <protection/>
    </xf>
    <xf numFmtId="3" fontId="28" fillId="44" borderId="37" xfId="0" applyNumberFormat="1" applyFont="1" applyFill="1" applyBorder="1" applyAlignment="1" applyProtection="1">
      <alignment/>
      <protection/>
    </xf>
    <xf numFmtId="3" fontId="28" fillId="44" borderId="33" xfId="0" applyNumberFormat="1" applyFont="1" applyFill="1" applyBorder="1" applyAlignment="1" applyProtection="1">
      <alignment/>
      <protection/>
    </xf>
    <xf numFmtId="0" fontId="28" fillId="44" borderId="138" xfId="0" applyFont="1" applyFill="1" applyBorder="1" applyAlignment="1" applyProtection="1" quotePrefix="1">
      <alignment horizontal="left"/>
      <protection/>
    </xf>
    <xf numFmtId="0" fontId="28" fillId="44" borderId="41" xfId="0" applyFont="1" applyFill="1" applyBorder="1" applyAlignment="1" applyProtection="1" quotePrefix="1">
      <alignment horizontal="left"/>
      <protection/>
    </xf>
    <xf numFmtId="0" fontId="28" fillId="44" borderId="43" xfId="0" applyFont="1" applyFill="1" applyBorder="1" applyAlignment="1" applyProtection="1">
      <alignment horizontal="left"/>
      <protection/>
    </xf>
    <xf numFmtId="0" fontId="28" fillId="44" borderId="49" xfId="0" applyFont="1" applyFill="1" applyBorder="1" applyAlignment="1" applyProtection="1" quotePrefix="1">
      <alignment horizontal="left"/>
      <protection/>
    </xf>
    <xf numFmtId="0" fontId="28" fillId="44" borderId="43" xfId="0" applyFont="1" applyFill="1" applyBorder="1" applyAlignment="1" applyProtection="1" quotePrefix="1">
      <alignment horizontal="left"/>
      <protection/>
    </xf>
    <xf numFmtId="0" fontId="94" fillId="44" borderId="43" xfId="0" applyFont="1" applyFill="1" applyBorder="1" applyAlignment="1" applyProtection="1">
      <alignment horizontal="left"/>
      <protection/>
    </xf>
    <xf numFmtId="0" fontId="36" fillId="50" borderId="87" xfId="0" applyFont="1" applyFill="1" applyBorder="1" applyAlignment="1" applyProtection="1" quotePrefix="1">
      <alignment horizontal="left"/>
      <protection/>
    </xf>
    <xf numFmtId="0" fontId="38" fillId="50" borderId="87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3" fontId="38" fillId="50" borderId="87" xfId="0" applyNumberFormat="1" applyFont="1" applyFill="1" applyBorder="1" applyAlignment="1" applyProtection="1">
      <alignment/>
      <protection/>
    </xf>
    <xf numFmtId="0" fontId="28" fillId="44" borderId="46" xfId="0" applyFont="1" applyFill="1" applyBorder="1" applyAlignment="1" applyProtection="1" quotePrefix="1">
      <alignment horizontal="left"/>
      <protection/>
    </xf>
    <xf numFmtId="0" fontId="28" fillId="44" borderId="46" xfId="0" applyFont="1" applyFill="1" applyBorder="1" applyAlignment="1" applyProtection="1">
      <alignment horizontal="left"/>
      <protection/>
    </xf>
    <xf numFmtId="3" fontId="28" fillId="44" borderId="46" xfId="0" applyNumberFormat="1" applyFont="1" applyFill="1" applyBorder="1" applyAlignment="1" applyProtection="1">
      <alignment/>
      <protection/>
    </xf>
    <xf numFmtId="0" fontId="28" fillId="49" borderId="33" xfId="0" applyFont="1" applyFill="1" applyBorder="1" applyAlignment="1" applyProtection="1">
      <alignment horizontal="left"/>
      <protection/>
    </xf>
    <xf numFmtId="3" fontId="28" fillId="49" borderId="33" xfId="0" applyNumberFormat="1" applyFont="1" applyFill="1" applyBorder="1" applyAlignment="1" applyProtection="1">
      <alignment/>
      <protection/>
    </xf>
    <xf numFmtId="0" fontId="28" fillId="49" borderId="50" xfId="0" applyFont="1" applyFill="1" applyBorder="1" applyAlignment="1" applyProtection="1">
      <alignment horizontal="left"/>
      <protection/>
    </xf>
    <xf numFmtId="0" fontId="28" fillId="49" borderId="50" xfId="0" applyFont="1" applyFill="1" applyBorder="1" applyAlignment="1" applyProtection="1" quotePrefix="1">
      <alignment horizontal="left"/>
      <protection/>
    </xf>
    <xf numFmtId="3" fontId="28" fillId="49" borderId="50" xfId="0" applyNumberFormat="1" applyFont="1" applyFill="1" applyBorder="1" applyAlignment="1" applyProtection="1">
      <alignment/>
      <protection/>
    </xf>
    <xf numFmtId="0" fontId="28" fillId="49" borderId="49" xfId="0" applyFont="1" applyFill="1" applyBorder="1" applyAlignment="1" applyProtection="1">
      <alignment horizontal="left"/>
      <protection/>
    </xf>
    <xf numFmtId="0" fontId="94" fillId="49" borderId="139" xfId="0" applyFont="1" applyFill="1" applyBorder="1" applyAlignment="1" applyProtection="1">
      <alignment horizontal="left"/>
      <protection/>
    </xf>
    <xf numFmtId="0" fontId="28" fillId="49" borderId="49" xfId="0" applyFont="1" applyFill="1" applyBorder="1" applyAlignment="1" applyProtection="1" quotePrefix="1">
      <alignment horizontal="left"/>
      <protection/>
    </xf>
    <xf numFmtId="3" fontId="28" fillId="49" borderId="49" xfId="0" applyNumberFormat="1" applyFont="1" applyFill="1" applyBorder="1" applyAlignment="1" applyProtection="1">
      <alignment/>
      <protection/>
    </xf>
    <xf numFmtId="3" fontId="28" fillId="44" borderId="41" xfId="0" applyNumberFormat="1" applyFont="1" applyFill="1" applyBorder="1" applyAlignment="1" applyProtection="1" quotePrefix="1">
      <alignment/>
      <protection/>
    </xf>
    <xf numFmtId="3" fontId="28" fillId="44" borderId="43" xfId="0" applyNumberFormat="1" applyFont="1" applyFill="1" applyBorder="1" applyAlignment="1" applyProtection="1" quotePrefix="1">
      <alignment/>
      <protection/>
    </xf>
    <xf numFmtId="175" fontId="28" fillId="44" borderId="46" xfId="42" applyFont="1" applyFill="1" applyBorder="1" applyAlignment="1" applyProtection="1">
      <alignment horizontal="left"/>
      <protection/>
    </xf>
    <xf numFmtId="0" fontId="94" fillId="44" borderId="46" xfId="0" applyFont="1" applyFill="1" applyBorder="1" applyAlignment="1" applyProtection="1">
      <alignment horizontal="left"/>
      <protection/>
    </xf>
    <xf numFmtId="3" fontId="28" fillId="44" borderId="46" xfId="0" applyNumberFormat="1" applyFont="1" applyFill="1" applyBorder="1" applyAlignment="1" applyProtection="1" quotePrefix="1">
      <alignment/>
      <protection/>
    </xf>
    <xf numFmtId="0" fontId="28" fillId="57" borderId="33" xfId="0" applyFont="1" applyFill="1" applyBorder="1" applyAlignment="1" applyProtection="1">
      <alignment horizontal="left"/>
      <protection/>
    </xf>
    <xf numFmtId="0" fontId="28" fillId="57" borderId="33" xfId="0" applyFont="1" applyFill="1" applyBorder="1" applyAlignment="1" applyProtection="1" quotePrefix="1">
      <alignment horizontal="left"/>
      <protection/>
    </xf>
    <xf numFmtId="3" fontId="28" fillId="57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217" fillId="5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44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44" borderId="46" xfId="0" applyFont="1" applyFill="1" applyBorder="1" applyAlignment="1" applyProtection="1" quotePrefix="1">
      <alignment horizontal="left"/>
      <protection/>
    </xf>
    <xf numFmtId="0" fontId="28" fillId="54" borderId="50" xfId="0" applyFont="1" applyFill="1" applyBorder="1" applyAlignment="1" applyProtection="1">
      <alignment horizontal="left"/>
      <protection/>
    </xf>
    <xf numFmtId="3" fontId="28" fillId="54" borderId="50" xfId="0" applyNumberFormat="1" applyFont="1" applyFill="1" applyBorder="1" applyAlignment="1" applyProtection="1" quotePrefix="1">
      <alignment/>
      <protection/>
    </xf>
    <xf numFmtId="0" fontId="28" fillId="54" borderId="41" xfId="0" applyFont="1" applyFill="1" applyBorder="1" applyAlignment="1" applyProtection="1">
      <alignment horizontal="left"/>
      <protection/>
    </xf>
    <xf numFmtId="3" fontId="28" fillId="54" borderId="41" xfId="0" applyNumberFormat="1" applyFont="1" applyFill="1" applyBorder="1" applyAlignment="1" applyProtection="1" quotePrefix="1">
      <alignment/>
      <protection/>
    </xf>
    <xf numFmtId="176" fontId="28" fillId="54" borderId="41" xfId="0" applyNumberFormat="1" applyFont="1" applyFill="1" applyBorder="1" applyAlignment="1" applyProtection="1">
      <alignment/>
      <protection/>
    </xf>
    <xf numFmtId="176" fontId="28" fillId="54" borderId="49" xfId="0" applyNumberFormat="1" applyFont="1" applyFill="1" applyBorder="1" applyAlignment="1" applyProtection="1">
      <alignment/>
      <protection/>
    </xf>
    <xf numFmtId="3" fontId="28" fillId="54" borderId="49" xfId="0" applyNumberFormat="1" applyFont="1" applyFill="1" applyBorder="1" applyAlignment="1" applyProtection="1" quotePrefix="1">
      <alignment/>
      <protection/>
    </xf>
    <xf numFmtId="0" fontId="28" fillId="54" borderId="49" xfId="0" applyFont="1" applyFill="1" applyBorder="1" applyAlignment="1" applyProtection="1">
      <alignment horizontal="left"/>
      <protection/>
    </xf>
    <xf numFmtId="0" fontId="28" fillId="54" borderId="50" xfId="0" applyFont="1" applyFill="1" applyBorder="1" applyAlignment="1" applyProtection="1" quotePrefix="1">
      <alignment horizontal="left"/>
      <protection/>
    </xf>
    <xf numFmtId="0" fontId="38" fillId="54" borderId="49" xfId="0" applyFont="1" applyFill="1" applyBorder="1" applyAlignment="1" applyProtection="1">
      <alignment horizontal="left"/>
      <protection/>
    </xf>
    <xf numFmtId="0" fontId="28" fillId="54" borderId="36" xfId="0" applyFont="1" applyFill="1" applyBorder="1" applyAlignment="1" applyProtection="1">
      <alignment horizontal="left"/>
      <protection/>
    </xf>
    <xf numFmtId="3" fontId="28" fillId="54" borderId="36" xfId="0" applyNumberFormat="1" applyFont="1" applyFill="1" applyBorder="1" applyAlignment="1" applyProtection="1">
      <alignment/>
      <protection/>
    </xf>
    <xf numFmtId="3" fontId="38" fillId="58" borderId="18" xfId="0" applyNumberFormat="1" applyFont="1" applyFill="1" applyBorder="1" applyAlignment="1" applyProtection="1">
      <alignment horizontal="right"/>
      <protection/>
    </xf>
    <xf numFmtId="3" fontId="96" fillId="32" borderId="50" xfId="0" applyNumberFormat="1" applyFont="1" applyFill="1" applyBorder="1" applyAlignment="1" applyProtection="1">
      <alignment/>
      <protection/>
    </xf>
    <xf numFmtId="3" fontId="96" fillId="32" borderId="41" xfId="0" applyNumberFormat="1" applyFont="1" applyFill="1" applyBorder="1" applyAlignment="1" applyProtection="1">
      <alignment/>
      <protection/>
    </xf>
    <xf numFmtId="3" fontId="96" fillId="32" borderId="49" xfId="0" applyNumberFormat="1" applyFont="1" applyFill="1" applyBorder="1" applyAlignment="1" applyProtection="1">
      <alignment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6" fillId="47" borderId="140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93" fillId="44" borderId="0" xfId="0" applyFont="1" applyFill="1" applyAlignment="1" applyProtection="1">
      <alignment horizontal="left"/>
      <protection/>
    </xf>
    <xf numFmtId="0" fontId="28" fillId="44" borderId="0" xfId="0" applyFont="1" applyFill="1" applyAlignment="1" applyProtection="1">
      <alignment horizontal="center" vertical="center"/>
      <protection/>
    </xf>
    <xf numFmtId="0" fontId="82" fillId="44" borderId="0" xfId="0" applyFont="1" applyFill="1" applyAlignment="1" applyProtection="1">
      <alignment horizontal="right"/>
      <protection/>
    </xf>
    <xf numFmtId="0" fontId="82" fillId="44" borderId="0" xfId="0" applyFont="1" applyFill="1" applyAlignment="1" applyProtection="1" quotePrefix="1">
      <alignment horizontal="left"/>
      <protection/>
    </xf>
    <xf numFmtId="0" fontId="28" fillId="44" borderId="24" xfId="0" applyFont="1" applyFill="1" applyBorder="1" applyAlignment="1" applyProtection="1">
      <alignment/>
      <protection/>
    </xf>
    <xf numFmtId="0" fontId="38" fillId="44" borderId="24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 horizontal="left"/>
      <protection/>
    </xf>
    <xf numFmtId="0" fontId="38" fillId="44" borderId="0" xfId="0" applyFont="1" applyFill="1" applyAlignment="1" applyProtection="1">
      <alignment horizontal="left"/>
      <protection/>
    </xf>
    <xf numFmtId="0" fontId="82" fillId="44" borderId="0" xfId="0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 quotePrefix="1">
      <alignment horizontal="left"/>
      <protection/>
    </xf>
    <xf numFmtId="0" fontId="36" fillId="44" borderId="0" xfId="0" applyFont="1" applyFill="1" applyAlignment="1" applyProtection="1">
      <alignment/>
      <protection/>
    </xf>
    <xf numFmtId="0" fontId="38" fillId="44" borderId="0" xfId="0" applyFont="1" applyFill="1" applyAlignment="1" applyProtection="1" quotePrefix="1">
      <alignment horizontal="left"/>
      <protection/>
    </xf>
    <xf numFmtId="176" fontId="38" fillId="44" borderId="17" xfId="0" applyNumberFormat="1" applyFont="1" applyFill="1" applyBorder="1" applyAlignment="1" applyProtection="1">
      <alignment horizontal="center" vertical="center" wrapText="1"/>
      <protection/>
    </xf>
    <xf numFmtId="0" fontId="38" fillId="44" borderId="17" xfId="0" applyFont="1" applyFill="1" applyBorder="1" applyAlignment="1" applyProtection="1">
      <alignment horizontal="center"/>
      <protection/>
    </xf>
    <xf numFmtId="0" fontId="35" fillId="44" borderId="17" xfId="0" applyFont="1" applyFill="1" applyBorder="1" applyAlignment="1" applyProtection="1">
      <alignment/>
      <protection/>
    </xf>
    <xf numFmtId="0" fontId="38" fillId="44" borderId="17" xfId="0" applyFont="1" applyFill="1" applyBorder="1" applyAlignment="1" applyProtection="1">
      <alignment/>
      <protection/>
    </xf>
    <xf numFmtId="4" fontId="38" fillId="44" borderId="17" xfId="0" applyNumberFormat="1" applyFont="1" applyFill="1" applyBorder="1" applyAlignment="1" applyProtection="1">
      <alignment/>
      <protection/>
    </xf>
    <xf numFmtId="1" fontId="38" fillId="44" borderId="17" xfId="0" applyNumberFormat="1" applyFont="1" applyFill="1" applyBorder="1" applyAlignment="1" applyProtection="1">
      <alignment horizontal="right"/>
      <protection/>
    </xf>
    <xf numFmtId="1" fontId="28" fillId="44" borderId="17" xfId="0" applyNumberFormat="1" applyFont="1" applyFill="1" applyBorder="1" applyAlignment="1" applyProtection="1" quotePrefix="1">
      <alignment horizontal="right"/>
      <protection/>
    </xf>
    <xf numFmtId="1" fontId="38" fillId="44" borderId="0" xfId="0" applyNumberFormat="1" applyFont="1" applyFill="1" applyBorder="1" applyAlignment="1" applyProtection="1">
      <alignment horizontal="right"/>
      <protection/>
    </xf>
    <xf numFmtId="1" fontId="28" fillId="44" borderId="0" xfId="0" applyNumberFormat="1" applyFont="1" applyFill="1" applyBorder="1" applyAlignment="1" applyProtection="1" quotePrefix="1">
      <alignment horizontal="right"/>
      <protection/>
    </xf>
    <xf numFmtId="3" fontId="28" fillId="44" borderId="0" xfId="0" applyNumberFormat="1" applyFont="1" applyFill="1" applyBorder="1" applyAlignment="1" applyProtection="1">
      <alignment/>
      <protection/>
    </xf>
    <xf numFmtId="176" fontId="28" fillId="44" borderId="0" xfId="0" applyNumberFormat="1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center"/>
      <protection/>
    </xf>
    <xf numFmtId="0" fontId="28" fillId="44" borderId="0" xfId="0" applyFont="1" applyFill="1" applyAlignment="1" applyProtection="1">
      <alignment/>
      <protection/>
    </xf>
    <xf numFmtId="176" fontId="28" fillId="44" borderId="0" xfId="0" applyNumberFormat="1" applyFont="1" applyFill="1" applyAlignment="1" applyProtection="1">
      <alignment/>
      <protection/>
    </xf>
    <xf numFmtId="187" fontId="38" fillId="47" borderId="140" xfId="0" applyNumberFormat="1" applyFont="1" applyFill="1" applyBorder="1" applyAlignment="1" applyProtection="1">
      <alignment/>
      <protection/>
    </xf>
    <xf numFmtId="187" fontId="38" fillId="47" borderId="87" xfId="0" applyNumberFormat="1" applyFont="1" applyFill="1" applyBorder="1" applyAlignment="1" applyProtection="1">
      <alignment horizontal="right"/>
      <protection/>
    </xf>
    <xf numFmtId="0" fontId="38" fillId="44" borderId="89" xfId="0" applyFont="1" applyFill="1" applyBorder="1" applyAlignment="1" applyProtection="1">
      <alignment/>
      <protection/>
    </xf>
    <xf numFmtId="0" fontId="38" fillId="44" borderId="67" xfId="0" applyFont="1" applyFill="1" applyBorder="1" applyAlignment="1" applyProtection="1">
      <alignment/>
      <protection/>
    </xf>
    <xf numFmtId="0" fontId="38" fillId="44" borderId="91" xfId="0" applyFont="1" applyFill="1" applyBorder="1" applyAlignment="1" applyProtection="1">
      <alignment/>
      <protection/>
    </xf>
    <xf numFmtId="3" fontId="28" fillId="47" borderId="102" xfId="0" applyNumberFormat="1" applyFont="1" applyFill="1" applyBorder="1" applyAlignment="1" applyProtection="1">
      <alignment/>
      <protection/>
    </xf>
    <xf numFmtId="3" fontId="28" fillId="47" borderId="103" xfId="0" applyNumberFormat="1" applyFont="1" applyFill="1" applyBorder="1" applyAlignment="1" applyProtection="1">
      <alignment/>
      <protection/>
    </xf>
    <xf numFmtId="3" fontId="28" fillId="47" borderId="104" xfId="0" applyNumberFormat="1" applyFont="1" applyFill="1" applyBorder="1" applyAlignment="1" applyProtection="1">
      <alignment/>
      <protection/>
    </xf>
    <xf numFmtId="3" fontId="28" fillId="44" borderId="141" xfId="0" applyNumberFormat="1" applyFont="1" applyFill="1" applyBorder="1" applyAlignment="1" applyProtection="1">
      <alignment/>
      <protection/>
    </xf>
    <xf numFmtId="3" fontId="28" fillId="44" borderId="142" xfId="0" applyNumberFormat="1" applyFont="1" applyFill="1" applyBorder="1" applyAlignment="1" applyProtection="1">
      <alignment/>
      <protection/>
    </xf>
    <xf numFmtId="3" fontId="28" fillId="44" borderId="143" xfId="0" applyNumberFormat="1" applyFont="1" applyFill="1" applyBorder="1" applyAlignment="1" applyProtection="1">
      <alignment/>
      <protection/>
    </xf>
    <xf numFmtId="3" fontId="28" fillId="44" borderId="105" xfId="0" applyNumberFormat="1" applyFont="1" applyFill="1" applyBorder="1" applyAlignment="1" applyProtection="1">
      <alignment/>
      <protection/>
    </xf>
    <xf numFmtId="3" fontId="28" fillId="44" borderId="58" xfId="0" applyNumberFormat="1" applyFont="1" applyFill="1" applyBorder="1" applyAlignment="1" applyProtection="1">
      <alignment/>
      <protection/>
    </xf>
    <xf numFmtId="3" fontId="28" fillId="44" borderId="106" xfId="0" applyNumberFormat="1" applyFont="1" applyFill="1" applyBorder="1" applyAlignment="1" applyProtection="1">
      <alignment/>
      <protection/>
    </xf>
    <xf numFmtId="3" fontId="28" fillId="44" borderId="78" xfId="0" applyNumberFormat="1" applyFont="1" applyFill="1" applyBorder="1" applyAlignment="1" applyProtection="1">
      <alignment/>
      <protection/>
    </xf>
    <xf numFmtId="3" fontId="28" fillId="44" borderId="23" xfId="0" applyNumberFormat="1" applyFont="1" applyFill="1" applyBorder="1" applyAlignment="1" applyProtection="1">
      <alignment/>
      <protection/>
    </xf>
    <xf numFmtId="3" fontId="28" fillId="44" borderId="21" xfId="0" applyNumberFormat="1" applyFont="1" applyFill="1" applyBorder="1" applyAlignment="1" applyProtection="1">
      <alignment/>
      <protection/>
    </xf>
    <xf numFmtId="3" fontId="28" fillId="44" borderId="75" xfId="0" applyNumberFormat="1" applyFont="1" applyFill="1" applyBorder="1" applyAlignment="1" applyProtection="1">
      <alignment/>
      <protection/>
    </xf>
    <xf numFmtId="3" fontId="28" fillId="44" borderId="76" xfId="0" applyNumberFormat="1" applyFont="1" applyFill="1" applyBorder="1" applyAlignment="1" applyProtection="1">
      <alignment/>
      <protection/>
    </xf>
    <xf numFmtId="3" fontId="28" fillId="44" borderId="77" xfId="0" applyNumberFormat="1" applyFont="1" applyFill="1" applyBorder="1" applyAlignment="1" applyProtection="1">
      <alignment/>
      <protection/>
    </xf>
    <xf numFmtId="3" fontId="96" fillId="32" borderId="92" xfId="0" applyNumberFormat="1" applyFont="1" applyFill="1" applyBorder="1" applyAlignment="1" applyProtection="1">
      <alignment/>
      <protection/>
    </xf>
    <xf numFmtId="3" fontId="96" fillId="32" borderId="52" xfId="0" applyNumberFormat="1" applyFont="1" applyFill="1" applyBorder="1" applyAlignment="1" applyProtection="1">
      <alignment/>
      <protection/>
    </xf>
    <xf numFmtId="3" fontId="96" fillId="32" borderId="93" xfId="0" applyNumberFormat="1" applyFont="1" applyFill="1" applyBorder="1" applyAlignment="1" applyProtection="1">
      <alignment/>
      <protection/>
    </xf>
    <xf numFmtId="3" fontId="96" fillId="32" borderId="94" xfId="0" applyNumberFormat="1" applyFont="1" applyFill="1" applyBorder="1" applyAlignment="1" applyProtection="1">
      <alignment/>
      <protection/>
    </xf>
    <xf numFmtId="3" fontId="96" fillId="32" borderId="54" xfId="0" applyNumberFormat="1" applyFont="1" applyFill="1" applyBorder="1" applyAlignment="1" applyProtection="1">
      <alignment/>
      <protection/>
    </xf>
    <xf numFmtId="3" fontId="96" fillId="32" borderId="90" xfId="0" applyNumberFormat="1" applyFont="1" applyFill="1" applyBorder="1" applyAlignment="1" applyProtection="1">
      <alignment/>
      <protection/>
    </xf>
    <xf numFmtId="3" fontId="96" fillId="32" borderId="99" xfId="0" applyNumberFormat="1" applyFont="1" applyFill="1" applyBorder="1" applyAlignment="1" applyProtection="1">
      <alignment/>
      <protection/>
    </xf>
    <xf numFmtId="3" fontId="96" fillId="32" borderId="57" xfId="0" applyNumberFormat="1" applyFont="1" applyFill="1" applyBorder="1" applyAlignment="1" applyProtection="1">
      <alignment/>
      <protection/>
    </xf>
    <xf numFmtId="3" fontId="96" fillId="32" borderId="100" xfId="0" applyNumberFormat="1" applyFont="1" applyFill="1" applyBorder="1" applyAlignment="1" applyProtection="1">
      <alignment/>
      <protection/>
    </xf>
    <xf numFmtId="3" fontId="28" fillId="44" borderId="92" xfId="0" applyNumberFormat="1" applyFont="1" applyFill="1" applyBorder="1" applyAlignment="1" applyProtection="1">
      <alignment/>
      <protection/>
    </xf>
    <xf numFmtId="3" fontId="28" fillId="44" borderId="52" xfId="0" applyNumberFormat="1" applyFont="1" applyFill="1" applyBorder="1" applyAlignment="1" applyProtection="1">
      <alignment/>
      <protection/>
    </xf>
    <xf numFmtId="3" fontId="28" fillId="44" borderId="93" xfId="0" applyNumberFormat="1" applyFont="1" applyFill="1" applyBorder="1" applyAlignment="1" applyProtection="1">
      <alignment/>
      <protection/>
    </xf>
    <xf numFmtId="3" fontId="28" fillId="44" borderId="94" xfId="0" applyNumberFormat="1" applyFont="1" applyFill="1" applyBorder="1" applyAlignment="1" applyProtection="1">
      <alignment/>
      <protection/>
    </xf>
    <xf numFmtId="3" fontId="28" fillId="44" borderId="54" xfId="0" applyNumberFormat="1" applyFont="1" applyFill="1" applyBorder="1" applyAlignment="1" applyProtection="1">
      <alignment/>
      <protection/>
    </xf>
    <xf numFmtId="3" fontId="28" fillId="44" borderId="90" xfId="0" applyNumberFormat="1" applyFont="1" applyFill="1" applyBorder="1" applyAlignment="1" applyProtection="1">
      <alignment/>
      <protection/>
    </xf>
    <xf numFmtId="3" fontId="28" fillId="44" borderId="101" xfId="0" applyNumberFormat="1" applyFont="1" applyFill="1" applyBorder="1" applyAlignment="1" applyProtection="1">
      <alignment/>
      <protection/>
    </xf>
    <xf numFmtId="3" fontId="28" fillId="44" borderId="27" xfId="0" applyNumberFormat="1" applyFont="1" applyFill="1" applyBorder="1" applyAlignment="1" applyProtection="1">
      <alignment/>
      <protection/>
    </xf>
    <xf numFmtId="3" fontId="28" fillId="44" borderId="26" xfId="0" applyNumberFormat="1" applyFont="1" applyFill="1" applyBorder="1" applyAlignment="1" applyProtection="1">
      <alignment/>
      <protection/>
    </xf>
    <xf numFmtId="3" fontId="28" fillId="44" borderId="144" xfId="0" applyNumberFormat="1" applyFont="1" applyFill="1" applyBorder="1" applyAlignment="1" applyProtection="1">
      <alignment/>
      <protection/>
    </xf>
    <xf numFmtId="3" fontId="28" fillId="44" borderId="145" xfId="0" applyNumberFormat="1" applyFont="1" applyFill="1" applyBorder="1" applyAlignment="1" applyProtection="1">
      <alignment/>
      <protection/>
    </xf>
    <xf numFmtId="3" fontId="28" fillId="44" borderId="146" xfId="0" applyNumberFormat="1" applyFont="1" applyFill="1" applyBorder="1" applyAlignment="1" applyProtection="1">
      <alignment/>
      <protection/>
    </xf>
    <xf numFmtId="3" fontId="28" fillId="44" borderId="92" xfId="0" applyNumberFormat="1" applyFont="1" applyFill="1" applyBorder="1" applyAlignment="1" applyProtection="1" quotePrefix="1">
      <alignment/>
      <protection/>
    </xf>
    <xf numFmtId="3" fontId="28" fillId="44" borderId="52" xfId="0" applyNumberFormat="1" applyFont="1" applyFill="1" applyBorder="1" applyAlignment="1" applyProtection="1" quotePrefix="1">
      <alignment/>
      <protection/>
    </xf>
    <xf numFmtId="3" fontId="28" fillId="44" borderId="93" xfId="0" applyNumberFormat="1" applyFont="1" applyFill="1" applyBorder="1" applyAlignment="1" applyProtection="1" quotePrefix="1">
      <alignment/>
      <protection/>
    </xf>
    <xf numFmtId="3" fontId="28" fillId="44" borderId="99" xfId="0" applyNumberFormat="1" applyFont="1" applyFill="1" applyBorder="1" applyAlignment="1" applyProtection="1" quotePrefix="1">
      <alignment/>
      <protection/>
    </xf>
    <xf numFmtId="3" fontId="28" fillId="44" borderId="57" xfId="0" applyNumberFormat="1" applyFont="1" applyFill="1" applyBorder="1" applyAlignment="1" applyProtection="1" quotePrefix="1">
      <alignment/>
      <protection/>
    </xf>
    <xf numFmtId="3" fontId="28" fillId="44" borderId="100" xfId="0" applyNumberFormat="1" applyFont="1" applyFill="1" applyBorder="1" applyAlignment="1" applyProtection="1" quotePrefix="1">
      <alignment/>
      <protection/>
    </xf>
    <xf numFmtId="3" fontId="28" fillId="50" borderId="102" xfId="0" applyNumberFormat="1" applyFont="1" applyFill="1" applyBorder="1" applyAlignment="1" applyProtection="1">
      <alignment/>
      <protection/>
    </xf>
    <xf numFmtId="3" fontId="28" fillId="50" borderId="103" xfId="0" applyNumberFormat="1" applyFont="1" applyFill="1" applyBorder="1" applyAlignment="1" applyProtection="1">
      <alignment/>
      <protection/>
    </xf>
    <xf numFmtId="3" fontId="28" fillId="50" borderId="104" xfId="0" applyNumberFormat="1" applyFont="1" applyFill="1" applyBorder="1" applyAlignment="1" applyProtection="1">
      <alignment/>
      <protection/>
    </xf>
    <xf numFmtId="3" fontId="28" fillId="49" borderId="78" xfId="0" applyNumberFormat="1" applyFont="1" applyFill="1" applyBorder="1" applyAlignment="1" applyProtection="1">
      <alignment/>
      <protection/>
    </xf>
    <xf numFmtId="3" fontId="28" fillId="49" borderId="23" xfId="0" applyNumberFormat="1" applyFont="1" applyFill="1" applyBorder="1" applyAlignment="1" applyProtection="1">
      <alignment/>
      <protection/>
    </xf>
    <xf numFmtId="3" fontId="28" fillId="49" borderId="21" xfId="0" applyNumberFormat="1" applyFont="1" applyFill="1" applyBorder="1" applyAlignment="1" applyProtection="1">
      <alignment/>
      <protection/>
    </xf>
    <xf numFmtId="3" fontId="28" fillId="44" borderId="129" xfId="0" applyNumberFormat="1" applyFont="1" applyFill="1" applyBorder="1" applyAlignment="1" applyProtection="1">
      <alignment/>
      <protection/>
    </xf>
    <xf numFmtId="3" fontId="28" fillId="44" borderId="125" xfId="0" applyNumberFormat="1" applyFont="1" applyFill="1" applyBorder="1" applyAlignment="1" applyProtection="1">
      <alignment/>
      <protection/>
    </xf>
    <xf numFmtId="3" fontId="28" fillId="44" borderId="127" xfId="0" applyNumberFormat="1" applyFont="1" applyFill="1" applyBorder="1" applyAlignment="1" applyProtection="1">
      <alignment/>
      <protection/>
    </xf>
    <xf numFmtId="3" fontId="28" fillId="49" borderId="92" xfId="0" applyNumberFormat="1" applyFont="1" applyFill="1" applyBorder="1" applyAlignment="1" applyProtection="1">
      <alignment/>
      <protection/>
    </xf>
    <xf numFmtId="3" fontId="28" fillId="49" borderId="52" xfId="0" applyNumberFormat="1" applyFont="1" applyFill="1" applyBorder="1" applyAlignment="1" applyProtection="1">
      <alignment/>
      <protection/>
    </xf>
    <xf numFmtId="3" fontId="28" fillId="49" borderId="93" xfId="0" applyNumberFormat="1" applyFont="1" applyFill="1" applyBorder="1" applyAlignment="1" applyProtection="1">
      <alignment/>
      <protection/>
    </xf>
    <xf numFmtId="3" fontId="28" fillId="49" borderId="99" xfId="0" applyNumberFormat="1" applyFont="1" applyFill="1" applyBorder="1" applyAlignment="1" applyProtection="1">
      <alignment/>
      <protection/>
    </xf>
    <xf numFmtId="3" fontId="28" fillId="49" borderId="57" xfId="0" applyNumberFormat="1" applyFont="1" applyFill="1" applyBorder="1" applyAlignment="1" applyProtection="1">
      <alignment/>
      <protection/>
    </xf>
    <xf numFmtId="3" fontId="28" fillId="49" borderId="100" xfId="0" applyNumberFormat="1" applyFont="1" applyFill="1" applyBorder="1" applyAlignment="1" applyProtection="1">
      <alignment/>
      <protection/>
    </xf>
    <xf numFmtId="3" fontId="28" fillId="44" borderId="89" xfId="0" applyNumberFormat="1" applyFont="1" applyFill="1" applyBorder="1" applyAlignment="1" applyProtection="1" quotePrefix="1">
      <alignment/>
      <protection/>
    </xf>
    <xf numFmtId="3" fontId="28" fillId="44" borderId="67" xfId="0" applyNumberFormat="1" applyFont="1" applyFill="1" applyBorder="1" applyAlignment="1" applyProtection="1" quotePrefix="1">
      <alignment/>
      <protection/>
    </xf>
    <xf numFmtId="3" fontId="28" fillId="44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44" borderId="129" xfId="0" applyNumberFormat="1" applyFont="1" applyFill="1" applyBorder="1" applyAlignment="1" applyProtection="1" quotePrefix="1">
      <alignment/>
      <protection/>
    </xf>
    <xf numFmtId="3" fontId="28" fillId="44" borderId="125" xfId="0" applyNumberFormat="1" applyFont="1" applyFill="1" applyBorder="1" applyAlignment="1" applyProtection="1" quotePrefix="1">
      <alignment/>
      <protection/>
    </xf>
    <xf numFmtId="3" fontId="28" fillId="44" borderId="127" xfId="0" applyNumberFormat="1" applyFont="1" applyFill="1" applyBorder="1" applyAlignment="1" applyProtection="1" quotePrefix="1">
      <alignment/>
      <protection/>
    </xf>
    <xf numFmtId="3" fontId="28" fillId="44" borderId="94" xfId="0" applyNumberFormat="1" applyFont="1" applyFill="1" applyBorder="1" applyAlignment="1" applyProtection="1" quotePrefix="1">
      <alignment/>
      <protection/>
    </xf>
    <xf numFmtId="3" fontId="28" fillId="44" borderId="54" xfId="0" applyNumberFormat="1" applyFont="1" applyFill="1" applyBorder="1" applyAlignment="1" applyProtection="1" quotePrefix="1">
      <alignment/>
      <protection/>
    </xf>
    <xf numFmtId="3" fontId="28" fillId="44" borderId="90" xfId="0" applyNumberFormat="1" applyFont="1" applyFill="1" applyBorder="1" applyAlignment="1" applyProtection="1" quotePrefix="1">
      <alignment/>
      <protection/>
    </xf>
    <xf numFmtId="3" fontId="28" fillId="44" borderId="105" xfId="0" applyNumberFormat="1" applyFont="1" applyFill="1" applyBorder="1" applyAlignment="1" applyProtection="1" quotePrefix="1">
      <alignment/>
      <protection/>
    </xf>
    <xf numFmtId="3" fontId="28" fillId="44" borderId="58" xfId="0" applyNumberFormat="1" applyFont="1" applyFill="1" applyBorder="1" applyAlignment="1" applyProtection="1" quotePrefix="1">
      <alignment/>
      <protection/>
    </xf>
    <xf numFmtId="3" fontId="28" fillId="44" borderId="106" xfId="0" applyNumberFormat="1" applyFont="1" applyFill="1" applyBorder="1" applyAlignment="1" applyProtection="1" quotePrefix="1">
      <alignment/>
      <protection/>
    </xf>
    <xf numFmtId="3" fontId="28" fillId="57" borderId="78" xfId="0" applyNumberFormat="1" applyFont="1" applyFill="1" applyBorder="1" applyAlignment="1" applyProtection="1" quotePrefix="1">
      <alignment/>
      <protection/>
    </xf>
    <xf numFmtId="3" fontId="28" fillId="57" borderId="23" xfId="0" applyNumberFormat="1" applyFont="1" applyFill="1" applyBorder="1" applyAlignment="1" applyProtection="1" quotePrefix="1">
      <alignment/>
      <protection/>
    </xf>
    <xf numFmtId="3" fontId="28" fillId="57" borderId="21" xfId="0" applyNumberFormat="1" applyFont="1" applyFill="1" applyBorder="1" applyAlignment="1" applyProtection="1" quotePrefix="1">
      <alignment/>
      <protection/>
    </xf>
    <xf numFmtId="3" fontId="28" fillId="49" borderId="102" xfId="0" applyNumberFormat="1" applyFont="1" applyFill="1" applyBorder="1" applyAlignment="1" applyProtection="1">
      <alignment/>
      <protection/>
    </xf>
    <xf numFmtId="3" fontId="28" fillId="49" borderId="103" xfId="0" applyNumberFormat="1" applyFont="1" applyFill="1" applyBorder="1" applyAlignment="1" applyProtection="1">
      <alignment/>
      <protection/>
    </xf>
    <xf numFmtId="3" fontId="28" fillId="49" borderId="104" xfId="0" applyNumberFormat="1" applyFont="1" applyFill="1" applyBorder="1" applyAlignment="1" applyProtection="1">
      <alignment/>
      <protection/>
    </xf>
    <xf numFmtId="187" fontId="28" fillId="32" borderId="130" xfId="0" applyNumberFormat="1" applyFont="1" applyFill="1" applyBorder="1" applyAlignment="1" applyProtection="1">
      <alignment/>
      <protection/>
    </xf>
    <xf numFmtId="187" fontId="28" fillId="32" borderId="147" xfId="0" applyNumberFormat="1" applyFont="1" applyFill="1" applyBorder="1" applyAlignment="1" applyProtection="1">
      <alignment/>
      <protection/>
    </xf>
    <xf numFmtId="187" fontId="28" fillId="32" borderId="131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 horizontal="right"/>
      <protection/>
    </xf>
    <xf numFmtId="187" fontId="28" fillId="32" borderId="103" xfId="0" applyNumberFormat="1" applyFont="1" applyFill="1" applyBorder="1" applyAlignment="1" applyProtection="1">
      <alignment horizontal="right"/>
      <protection/>
    </xf>
    <xf numFmtId="187" fontId="28" fillId="32" borderId="104" xfId="0" applyNumberFormat="1" applyFont="1" applyFill="1" applyBorder="1" applyAlignment="1" applyProtection="1">
      <alignment horizontal="right"/>
      <protection/>
    </xf>
    <xf numFmtId="3" fontId="28" fillId="44" borderId="89" xfId="0" applyNumberFormat="1" applyFont="1" applyFill="1" applyBorder="1" applyAlignment="1" applyProtection="1">
      <alignment horizontal="right"/>
      <protection/>
    </xf>
    <xf numFmtId="3" fontId="28" fillId="44" borderId="67" xfId="0" applyNumberFormat="1" applyFont="1" applyFill="1" applyBorder="1" applyAlignment="1" applyProtection="1">
      <alignment horizontal="right"/>
      <protection/>
    </xf>
    <xf numFmtId="3" fontId="28" fillId="44" borderId="91" xfId="0" applyNumberFormat="1" applyFont="1" applyFill="1" applyBorder="1" applyAlignment="1" applyProtection="1">
      <alignment horizontal="right"/>
      <protection/>
    </xf>
    <xf numFmtId="3" fontId="28" fillId="54" borderId="92" xfId="0" applyNumberFormat="1" applyFont="1" applyFill="1" applyBorder="1" applyAlignment="1" applyProtection="1" quotePrefix="1">
      <alignment/>
      <protection/>
    </xf>
    <xf numFmtId="3" fontId="28" fillId="54" borderId="52" xfId="0" applyNumberFormat="1" applyFont="1" applyFill="1" applyBorder="1" applyAlignment="1" applyProtection="1" quotePrefix="1">
      <alignment/>
      <protection/>
    </xf>
    <xf numFmtId="3" fontId="28" fillId="54" borderId="93" xfId="0" applyNumberFormat="1" applyFont="1" applyFill="1" applyBorder="1" applyAlignment="1" applyProtection="1" quotePrefix="1">
      <alignment/>
      <protection/>
    </xf>
    <xf numFmtId="3" fontId="28" fillId="54" borderId="94" xfId="0" applyNumberFormat="1" applyFont="1" applyFill="1" applyBorder="1" applyAlignment="1" applyProtection="1" quotePrefix="1">
      <alignment/>
      <protection/>
    </xf>
    <xf numFmtId="3" fontId="28" fillId="54" borderId="54" xfId="0" applyNumberFormat="1" applyFont="1" applyFill="1" applyBorder="1" applyAlignment="1" applyProtection="1" quotePrefix="1">
      <alignment/>
      <protection/>
    </xf>
    <xf numFmtId="3" fontId="28" fillId="54" borderId="90" xfId="0" applyNumberFormat="1" applyFont="1" applyFill="1" applyBorder="1" applyAlignment="1" applyProtection="1" quotePrefix="1">
      <alignment/>
      <protection/>
    </xf>
    <xf numFmtId="3" fontId="28" fillId="54" borderId="99" xfId="0" applyNumberFormat="1" applyFont="1" applyFill="1" applyBorder="1" applyAlignment="1" applyProtection="1" quotePrefix="1">
      <alignment/>
      <protection/>
    </xf>
    <xf numFmtId="3" fontId="28" fillId="54" borderId="57" xfId="0" applyNumberFormat="1" applyFont="1" applyFill="1" applyBorder="1" applyAlignment="1" applyProtection="1" quotePrefix="1">
      <alignment/>
      <protection/>
    </xf>
    <xf numFmtId="3" fontId="28" fillId="54" borderId="100" xfId="0" applyNumberFormat="1" applyFont="1" applyFill="1" applyBorder="1" applyAlignment="1" applyProtection="1" quotePrefix="1">
      <alignment/>
      <protection/>
    </xf>
    <xf numFmtId="3" fontId="28" fillId="54" borderId="148" xfId="0" applyNumberFormat="1" applyFont="1" applyFill="1" applyBorder="1" applyAlignment="1" applyProtection="1">
      <alignment/>
      <protection/>
    </xf>
    <xf numFmtId="3" fontId="28" fillId="54" borderId="28" xfId="0" applyNumberFormat="1" applyFont="1" applyFill="1" applyBorder="1" applyAlignment="1" applyProtection="1">
      <alignment/>
      <protection/>
    </xf>
    <xf numFmtId="3" fontId="28" fillId="54" borderId="29" xfId="0" applyNumberFormat="1" applyFont="1" applyFill="1" applyBorder="1" applyAlignment="1" applyProtection="1">
      <alignment/>
      <protection/>
    </xf>
    <xf numFmtId="0" fontId="38" fillId="44" borderId="24" xfId="0" applyFont="1" applyFill="1" applyBorder="1" applyAlignment="1" applyProtection="1">
      <alignment horizontal="right"/>
      <protection/>
    </xf>
    <xf numFmtId="0" fontId="36" fillId="44" borderId="37" xfId="0" applyFont="1" applyFill="1" applyBorder="1" applyAlignment="1" applyProtection="1" quotePrefix="1">
      <alignment horizontal="center" vertical="top"/>
      <protection/>
    </xf>
    <xf numFmtId="0" fontId="38" fillId="44" borderId="18" xfId="0" applyFont="1" applyFill="1" applyBorder="1" applyAlignment="1" applyProtection="1">
      <alignment horizontal="center"/>
      <protection/>
    </xf>
    <xf numFmtId="0" fontId="38" fillId="44" borderId="101" xfId="0" applyFont="1" applyFill="1" applyBorder="1" applyAlignment="1" applyProtection="1">
      <alignment horizontal="center"/>
      <protection/>
    </xf>
    <xf numFmtId="0" fontId="38" fillId="44" borderId="27" xfId="0" applyFont="1" applyFill="1" applyBorder="1" applyAlignment="1" applyProtection="1">
      <alignment horizontal="center"/>
      <protection/>
    </xf>
    <xf numFmtId="0" fontId="38" fillId="44" borderId="26" xfId="0" applyFont="1" applyFill="1" applyBorder="1" applyAlignment="1" applyProtection="1">
      <alignment horizontal="center"/>
      <protection/>
    </xf>
    <xf numFmtId="0" fontId="28" fillId="44" borderId="33" xfId="0" applyFont="1" applyFill="1" applyBorder="1" applyAlignment="1" applyProtection="1">
      <alignment/>
      <protection/>
    </xf>
    <xf numFmtId="3" fontId="96" fillId="32" borderId="52" xfId="0" applyNumberFormat="1" applyFont="1" applyFill="1" applyBorder="1" applyAlignment="1" applyProtection="1">
      <alignment horizontal="center"/>
      <protection/>
    </xf>
    <xf numFmtId="3" fontId="96" fillId="32" borderId="54" xfId="0" applyNumberFormat="1" applyFont="1" applyFill="1" applyBorder="1" applyAlignment="1" applyProtection="1">
      <alignment horizontal="center"/>
      <protection/>
    </xf>
    <xf numFmtId="3" fontId="96" fillId="32" borderId="57" xfId="0" applyNumberFormat="1" applyFont="1" applyFill="1" applyBorder="1" applyAlignment="1" applyProtection="1">
      <alignment horizontal="center"/>
      <protection/>
    </xf>
    <xf numFmtId="0" fontId="35" fillId="46" borderId="0" xfId="0" applyFont="1" applyFill="1" applyBorder="1" applyAlignment="1" applyProtection="1">
      <alignment/>
      <protection/>
    </xf>
    <xf numFmtId="0" fontId="82" fillId="46" borderId="0" xfId="0" applyFont="1" applyFill="1" applyBorder="1" applyAlignment="1" applyProtection="1">
      <alignment/>
      <protection/>
    </xf>
    <xf numFmtId="0" fontId="28" fillId="46" borderId="0" xfId="0" applyFont="1" applyFill="1" applyBorder="1" applyAlignment="1" applyProtection="1">
      <alignment/>
      <protection/>
    </xf>
    <xf numFmtId="176" fontId="28" fillId="46" borderId="0" xfId="0" applyNumberFormat="1" applyFont="1" applyFill="1" applyBorder="1" applyAlignment="1" applyProtection="1">
      <alignment/>
      <protection/>
    </xf>
    <xf numFmtId="176" fontId="38" fillId="46" borderId="0" xfId="0" applyNumberFormat="1" applyFont="1" applyFill="1" applyBorder="1" applyAlignment="1" applyProtection="1">
      <alignment/>
      <protection/>
    </xf>
    <xf numFmtId="0" fontId="12" fillId="44" borderId="55" xfId="61" applyFont="1" applyFill="1" applyBorder="1" applyAlignment="1">
      <alignment horizontal="left" vertical="center" wrapText="1"/>
      <protection/>
    </xf>
    <xf numFmtId="0" fontId="12" fillId="44" borderId="0" xfId="61" applyFont="1" applyFill="1" applyBorder="1" applyAlignment="1">
      <alignment horizontal="left" vertical="center" wrapText="1"/>
      <protection/>
    </xf>
    <xf numFmtId="0" fontId="223" fillId="52" borderId="102" xfId="61" applyFont="1" applyFill="1" applyBorder="1" applyAlignment="1" quotePrefix="1">
      <alignment horizontal="right" vertical="center"/>
      <protection/>
    </xf>
    <xf numFmtId="0" fontId="35" fillId="44" borderId="0" xfId="0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0" fontId="35" fillId="44" borderId="126" xfId="0" applyFont="1" applyFill="1" applyBorder="1" applyAlignment="1" applyProtection="1">
      <alignment/>
      <protection/>
    </xf>
    <xf numFmtId="0" fontId="35" fillId="44" borderId="55" xfId="0" applyFont="1" applyFill="1" applyBorder="1" applyAlignment="1" applyProtection="1">
      <alignment/>
      <protection/>
    </xf>
    <xf numFmtId="0" fontId="35" fillId="44" borderId="65" xfId="0" applyFont="1" applyFill="1" applyBorder="1" applyAlignment="1" applyProtection="1">
      <alignment/>
      <protection/>
    </xf>
    <xf numFmtId="0" fontId="35" fillId="46" borderId="0" xfId="0" applyFont="1" applyFill="1" applyAlignment="1" applyProtection="1">
      <alignment/>
      <protection/>
    </xf>
    <xf numFmtId="0" fontId="82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3" fillId="47" borderId="23" xfId="0" applyFont="1" applyFill="1" applyBorder="1" applyAlignment="1" applyProtection="1">
      <alignment horizontal="center" vertical="center"/>
      <protection/>
    </xf>
    <xf numFmtId="0" fontId="28" fillId="32" borderId="23" xfId="0" applyFont="1" applyFill="1" applyBorder="1" applyAlignment="1" applyProtection="1">
      <alignment horizontal="center" vertical="center"/>
      <protection/>
    </xf>
    <xf numFmtId="0" fontId="34" fillId="55" borderId="149" xfId="0" applyFont="1" applyFill="1" applyBorder="1" applyAlignment="1" applyProtection="1" quotePrefix="1">
      <alignment horizontal="left"/>
      <protection/>
    </xf>
    <xf numFmtId="0" fontId="82" fillId="55" borderId="149" xfId="0" applyFont="1" applyFill="1" applyBorder="1" applyAlignment="1" applyProtection="1">
      <alignment/>
      <protection/>
    </xf>
    <xf numFmtId="0" fontId="82" fillId="55" borderId="150" xfId="0" applyFont="1" applyFill="1" applyBorder="1" applyAlignment="1" applyProtection="1">
      <alignment/>
      <protection/>
    </xf>
    <xf numFmtId="177" fontId="9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4" fillId="32" borderId="61" xfId="56" applyNumberFormat="1" applyFont="1" applyFill="1" applyBorder="1" applyAlignment="1" applyProtection="1">
      <alignment horizontal="center" vertical="center"/>
      <protection locked="0"/>
    </xf>
    <xf numFmtId="0" fontId="93" fillId="44" borderId="76" xfId="0" applyFont="1" applyFill="1" applyBorder="1" applyAlignment="1" applyProtection="1">
      <alignment horizontal="left"/>
      <protection/>
    </xf>
    <xf numFmtId="0" fontId="93" fillId="44" borderId="23" xfId="0" applyFont="1" applyFill="1" applyBorder="1" applyAlignment="1" applyProtection="1" quotePrefix="1">
      <alignment horizontal="left"/>
      <protection/>
    </xf>
    <xf numFmtId="0" fontId="93" fillId="44" borderId="67" xfId="0" applyFont="1" applyFill="1" applyBorder="1" applyAlignment="1" applyProtection="1">
      <alignment horizontal="left"/>
      <protection/>
    </xf>
    <xf numFmtId="3" fontId="93" fillId="47" borderId="103" xfId="0" applyNumberFormat="1" applyFont="1" applyFill="1" applyBorder="1" applyAlignment="1" applyProtection="1">
      <alignment horizontal="center"/>
      <protection/>
    </xf>
    <xf numFmtId="3" fontId="96" fillId="44" borderId="142" xfId="0" applyNumberFormat="1" applyFont="1" applyFill="1" applyBorder="1" applyAlignment="1" applyProtection="1">
      <alignment horizontal="center"/>
      <protection/>
    </xf>
    <xf numFmtId="3" fontId="96" fillId="44" borderId="58" xfId="0" applyNumberFormat="1" applyFont="1" applyFill="1" applyBorder="1" applyAlignment="1" applyProtection="1">
      <alignment horizontal="center"/>
      <protection/>
    </xf>
    <xf numFmtId="3" fontId="96" fillId="44" borderId="23" xfId="0" applyNumberFormat="1" applyFont="1" applyFill="1" applyBorder="1" applyAlignment="1" applyProtection="1">
      <alignment horizontal="center"/>
      <protection/>
    </xf>
    <xf numFmtId="3" fontId="96" fillId="44" borderId="76" xfId="0" applyNumberFormat="1" applyFont="1" applyFill="1" applyBorder="1" applyAlignment="1" applyProtection="1">
      <alignment horizontal="center"/>
      <protection/>
    </xf>
    <xf numFmtId="3" fontId="96" fillId="44" borderId="52" xfId="0" applyNumberFormat="1" applyFont="1" applyFill="1" applyBorder="1" applyAlignment="1" applyProtection="1">
      <alignment horizontal="center"/>
      <protection/>
    </xf>
    <xf numFmtId="3" fontId="96" fillId="44" borderId="54" xfId="0" applyNumberFormat="1" applyFont="1" applyFill="1" applyBorder="1" applyAlignment="1" applyProtection="1">
      <alignment horizontal="center"/>
      <protection/>
    </xf>
    <xf numFmtId="3" fontId="96" fillId="44" borderId="27" xfId="0" applyNumberFormat="1" applyFont="1" applyFill="1" applyBorder="1" applyAlignment="1" applyProtection="1">
      <alignment horizontal="center"/>
      <protection/>
    </xf>
    <xf numFmtId="3" fontId="96" fillId="44" borderId="145" xfId="0" applyNumberFormat="1" applyFont="1" applyFill="1" applyBorder="1" applyAlignment="1" applyProtection="1">
      <alignment horizontal="center"/>
      <protection/>
    </xf>
    <xf numFmtId="3" fontId="96" fillId="44" borderId="52" xfId="0" applyNumberFormat="1" applyFont="1" applyFill="1" applyBorder="1" applyAlignment="1" applyProtection="1" quotePrefix="1">
      <alignment horizontal="center"/>
      <protection/>
    </xf>
    <xf numFmtId="3" fontId="96" fillId="44" borderId="57" xfId="0" applyNumberFormat="1" applyFont="1" applyFill="1" applyBorder="1" applyAlignment="1" applyProtection="1" quotePrefix="1">
      <alignment horizontal="center"/>
      <protection/>
    </xf>
    <xf numFmtId="3" fontId="93" fillId="50" borderId="103" xfId="0" applyNumberFormat="1" applyFont="1" applyFill="1" applyBorder="1" applyAlignment="1" applyProtection="1">
      <alignment horizontal="center"/>
      <protection/>
    </xf>
    <xf numFmtId="3" fontId="96" fillId="49" borderId="23" xfId="0" applyNumberFormat="1" applyFont="1" applyFill="1" applyBorder="1" applyAlignment="1" applyProtection="1">
      <alignment horizontal="center"/>
      <protection/>
    </xf>
    <xf numFmtId="3" fontId="96" fillId="44" borderId="125" xfId="0" applyNumberFormat="1" applyFont="1" applyFill="1" applyBorder="1" applyAlignment="1" applyProtection="1">
      <alignment horizontal="center"/>
      <protection/>
    </xf>
    <xf numFmtId="3" fontId="96" fillId="49" borderId="52" xfId="0" applyNumberFormat="1" applyFont="1" applyFill="1" applyBorder="1" applyAlignment="1" applyProtection="1">
      <alignment horizontal="center"/>
      <protection/>
    </xf>
    <xf numFmtId="3" fontId="96" fillId="49" borderId="57" xfId="0" applyNumberFormat="1" applyFont="1" applyFill="1" applyBorder="1" applyAlignment="1" applyProtection="1">
      <alignment horizontal="center"/>
      <protection/>
    </xf>
    <xf numFmtId="3" fontId="96" fillId="44" borderId="67" xfId="0" applyNumberFormat="1" applyFont="1" applyFill="1" applyBorder="1" applyAlignment="1" applyProtection="1" quotePrefix="1">
      <alignment horizontal="center"/>
      <protection/>
    </xf>
    <xf numFmtId="3" fontId="96" fillId="5" borderId="103" xfId="0" applyNumberFormat="1" applyFont="1" applyFill="1" applyBorder="1" applyAlignment="1" applyProtection="1">
      <alignment horizontal="center"/>
      <protection/>
    </xf>
    <xf numFmtId="3" fontId="96" fillId="44" borderId="125" xfId="0" applyNumberFormat="1" applyFont="1" applyFill="1" applyBorder="1" applyAlignment="1" applyProtection="1" quotePrefix="1">
      <alignment horizontal="center"/>
      <protection/>
    </xf>
    <xf numFmtId="3" fontId="96" fillId="44" borderId="54" xfId="0" applyNumberFormat="1" applyFont="1" applyFill="1" applyBorder="1" applyAlignment="1" applyProtection="1" quotePrefix="1">
      <alignment horizontal="center"/>
      <protection/>
    </xf>
    <xf numFmtId="3" fontId="96" fillId="44" borderId="58" xfId="0" applyNumberFormat="1" applyFont="1" applyFill="1" applyBorder="1" applyAlignment="1" applyProtection="1" quotePrefix="1">
      <alignment horizontal="center"/>
      <protection/>
    </xf>
    <xf numFmtId="3" fontId="96" fillId="57" borderId="23" xfId="0" applyNumberFormat="1" applyFont="1" applyFill="1" applyBorder="1" applyAlignment="1" applyProtection="1" quotePrefix="1">
      <alignment horizontal="center"/>
      <protection/>
    </xf>
    <xf numFmtId="3" fontId="96" fillId="49" borderId="103" xfId="0" applyNumberFormat="1" applyFont="1" applyFill="1" applyBorder="1" applyAlignment="1" applyProtection="1">
      <alignment horizontal="center"/>
      <protection/>
    </xf>
    <xf numFmtId="3" fontId="96" fillId="47" borderId="147" xfId="0" applyNumberFormat="1" applyFont="1" applyFill="1" applyBorder="1" applyAlignment="1" applyProtection="1">
      <alignment horizontal="center"/>
      <protection/>
    </xf>
    <xf numFmtId="3" fontId="96" fillId="44" borderId="76" xfId="0" applyNumberFormat="1" applyFont="1" applyFill="1" applyBorder="1" applyAlignment="1" applyProtection="1" quotePrefix="1">
      <alignment horizontal="center"/>
      <protection/>
    </xf>
    <xf numFmtId="3" fontId="96" fillId="47" borderId="103" xfId="0" applyNumberFormat="1" applyFont="1" applyFill="1" applyBorder="1" applyAlignment="1" applyProtection="1">
      <alignment horizontal="center"/>
      <protection/>
    </xf>
    <xf numFmtId="3" fontId="96" fillId="44" borderId="67" xfId="0" applyNumberFormat="1" applyFont="1" applyFill="1" applyBorder="1" applyAlignment="1" applyProtection="1">
      <alignment horizontal="center"/>
      <protection/>
    </xf>
    <xf numFmtId="3" fontId="96" fillId="54" borderId="52" xfId="0" applyNumberFormat="1" applyFont="1" applyFill="1" applyBorder="1" applyAlignment="1" applyProtection="1" quotePrefix="1">
      <alignment horizontal="center"/>
      <protection/>
    </xf>
    <xf numFmtId="3" fontId="96" fillId="54" borderId="54" xfId="0" applyNumberFormat="1" applyFont="1" applyFill="1" applyBorder="1" applyAlignment="1" applyProtection="1" quotePrefix="1">
      <alignment horizontal="center"/>
      <protection/>
    </xf>
    <xf numFmtId="3" fontId="96" fillId="54" borderId="57" xfId="0" applyNumberFormat="1" applyFont="1" applyFill="1" applyBorder="1" applyAlignment="1" applyProtection="1" quotePrefix="1">
      <alignment horizontal="center"/>
      <protection/>
    </xf>
    <xf numFmtId="3" fontId="96" fillId="54" borderId="28" xfId="0" applyNumberFormat="1" applyFont="1" applyFill="1" applyBorder="1" applyAlignment="1" applyProtection="1">
      <alignment horizontal="center"/>
      <protection/>
    </xf>
    <xf numFmtId="188" fontId="225" fillId="44" borderId="0" xfId="59" applyNumberFormat="1" applyFont="1" applyFill="1" applyBorder="1" applyProtection="1">
      <alignment/>
      <protection/>
    </xf>
    <xf numFmtId="188" fontId="225" fillId="44" borderId="0" xfId="59" applyNumberFormat="1" applyFont="1" applyFill="1" applyBorder="1" applyAlignment="1" applyProtection="1">
      <alignment horizontal="center"/>
      <protection/>
    </xf>
    <xf numFmtId="188" fontId="226" fillId="44" borderId="0" xfId="59" applyNumberFormat="1" applyFont="1" applyFill="1" applyBorder="1" applyAlignment="1" applyProtection="1">
      <alignment horizontal="center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227" fillId="59" borderId="48" xfId="59" applyFont="1" applyFill="1" applyBorder="1" applyAlignment="1" applyProtection="1">
      <alignment horizontal="center"/>
      <protection/>
    </xf>
    <xf numFmtId="0" fontId="35" fillId="44" borderId="60" xfId="0" applyFont="1" applyFill="1" applyBorder="1" applyAlignment="1" applyProtection="1" quotePrefix="1">
      <alignment horizontal="left"/>
      <protection/>
    </xf>
    <xf numFmtId="187" fontId="228" fillId="44" borderId="60" xfId="0" applyNumberFormat="1" applyFont="1" applyFill="1" applyBorder="1" applyAlignment="1" applyProtection="1" quotePrefix="1">
      <alignment/>
      <protection/>
    </xf>
    <xf numFmtId="187" fontId="229" fillId="44" borderId="60" xfId="0" applyNumberFormat="1" applyFont="1" applyFill="1" applyBorder="1" applyAlignment="1" applyProtection="1" quotePrefix="1">
      <alignment/>
      <protection/>
    </xf>
    <xf numFmtId="187" fontId="229" fillId="44" borderId="45" xfId="0" applyNumberFormat="1" applyFont="1" applyFill="1" applyBorder="1" applyAlignment="1" applyProtection="1" quotePrefix="1">
      <alignment/>
      <protection/>
    </xf>
    <xf numFmtId="0" fontId="230" fillId="32" borderId="18" xfId="61" applyFont="1" applyFill="1" applyBorder="1" applyAlignment="1">
      <alignment horizontal="left" vertical="center"/>
      <protection/>
    </xf>
    <xf numFmtId="0" fontId="35" fillId="44" borderId="133" xfId="0" applyFont="1" applyFill="1" applyBorder="1" applyAlignment="1" applyProtection="1" quotePrefix="1">
      <alignment horizontal="left"/>
      <protection/>
    </xf>
    <xf numFmtId="187" fontId="228" fillId="44" borderId="133" xfId="0" applyNumberFormat="1" applyFont="1" applyFill="1" applyBorder="1" applyAlignment="1" applyProtection="1" quotePrefix="1">
      <alignment/>
      <protection/>
    </xf>
    <xf numFmtId="187" fontId="229" fillId="44" borderId="133" xfId="0" applyNumberFormat="1" applyFont="1" applyFill="1" applyBorder="1" applyAlignment="1" applyProtection="1" quotePrefix="1">
      <alignment/>
      <protection/>
    </xf>
    <xf numFmtId="0" fontId="38" fillId="44" borderId="0" xfId="0" applyFont="1" applyFill="1" applyAlignment="1" applyProtection="1">
      <alignment horizontal="right" vertical="center"/>
      <protection/>
    </xf>
    <xf numFmtId="188" fontId="225" fillId="44" borderId="151" xfId="59" applyNumberFormat="1" applyFont="1" applyFill="1" applyBorder="1" applyProtection="1">
      <alignment/>
      <protection/>
    </xf>
    <xf numFmtId="188" fontId="225" fillId="44" borderId="151" xfId="59" applyNumberFormat="1" applyFont="1" applyFill="1" applyBorder="1" applyAlignment="1" applyProtection="1">
      <alignment horizontal="center"/>
      <protection/>
    </xf>
    <xf numFmtId="188" fontId="226" fillId="44" borderId="151" xfId="59" applyNumberFormat="1" applyFont="1" applyFill="1" applyBorder="1" applyAlignment="1" applyProtection="1">
      <alignment horizontal="center"/>
      <protection/>
    </xf>
    <xf numFmtId="1" fontId="38" fillId="44" borderId="79" xfId="0" applyNumberFormat="1" applyFont="1" applyFill="1" applyBorder="1" applyAlignment="1" applyProtection="1">
      <alignment/>
      <protection/>
    </xf>
    <xf numFmtId="0" fontId="203" fillId="49" borderId="23" xfId="56" applyFont="1" applyFill="1" applyBorder="1" applyAlignment="1" applyProtection="1">
      <alignment horizontal="center" vertical="center"/>
      <protection locked="0"/>
    </xf>
    <xf numFmtId="3" fontId="231" fillId="32" borderId="23" xfId="56" applyNumberFormat="1" applyFont="1" applyFill="1" applyBorder="1" applyAlignment="1" applyProtection="1">
      <alignment horizontal="center" vertical="center"/>
      <protection locked="0"/>
    </xf>
    <xf numFmtId="0" fontId="96" fillId="44" borderId="0" xfId="0" applyFont="1" applyFill="1" applyBorder="1" applyAlignment="1" applyProtection="1">
      <alignment horizontal="right"/>
      <protection/>
    </xf>
    <xf numFmtId="1" fontId="96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3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2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2" fillId="0" borderId="0" xfId="56" applyFont="1" applyAlignment="1" applyProtection="1">
      <alignment horizontal="right" vertical="center"/>
      <protection/>
    </xf>
    <xf numFmtId="0" fontId="12" fillId="44" borderId="0" xfId="56" applyFont="1" applyFill="1" applyBorder="1" applyAlignment="1" applyProtection="1">
      <alignment vertical="center"/>
      <protection/>
    </xf>
    <xf numFmtId="0" fontId="12" fillId="44" borderId="153" xfId="56" applyFont="1" applyFill="1" applyBorder="1" applyAlignment="1" applyProtection="1">
      <alignment horizontal="right" vertical="center"/>
      <protection/>
    </xf>
    <xf numFmtId="0" fontId="46" fillId="44" borderId="0" xfId="0" applyFont="1" applyFill="1" applyBorder="1" applyAlignment="1" applyProtection="1">
      <alignment horizontal="center"/>
      <protection/>
    </xf>
    <xf numFmtId="0" fontId="46" fillId="44" borderId="0" xfId="0" applyFont="1" applyFill="1" applyAlignment="1" applyProtection="1">
      <alignment horizontal="center"/>
      <protection/>
    </xf>
    <xf numFmtId="0" fontId="38" fillId="44" borderId="33" xfId="0" applyFont="1" applyFill="1" applyBorder="1" applyAlignment="1" applyProtection="1" quotePrefix="1">
      <alignment horizontal="center"/>
      <protection/>
    </xf>
    <xf numFmtId="0" fontId="46" fillId="44" borderId="78" xfId="0" applyFont="1" applyFill="1" applyBorder="1" applyAlignment="1" applyProtection="1" quotePrefix="1">
      <alignment horizontal="center"/>
      <protection/>
    </xf>
    <xf numFmtId="0" fontId="46" fillId="44" borderId="23" xfId="0" applyFont="1" applyFill="1" applyBorder="1" applyAlignment="1" applyProtection="1" quotePrefix="1">
      <alignment horizontal="center"/>
      <protection/>
    </xf>
    <xf numFmtId="0" fontId="46" fillId="44" borderId="21" xfId="0" applyFont="1" applyFill="1" applyBorder="1" applyAlignment="1" applyProtection="1" quotePrefix="1">
      <alignment horizontal="center"/>
      <protection/>
    </xf>
    <xf numFmtId="0" fontId="9" fillId="44" borderId="0" xfId="56" applyFont="1" applyFill="1" applyAlignment="1">
      <alignment horizontal="right" vertical="center"/>
      <protection/>
    </xf>
    <xf numFmtId="0" fontId="68" fillId="32" borderId="43" xfId="56" applyNumberFormat="1" applyFont="1" applyFill="1" applyBorder="1" applyAlignment="1" quotePrefix="1">
      <alignment horizontal="center"/>
      <protection/>
    </xf>
    <xf numFmtId="0" fontId="18" fillId="32" borderId="43" xfId="56" applyFont="1" applyFill="1" applyBorder="1" applyAlignment="1">
      <alignment horizontal="left"/>
      <protection/>
    </xf>
    <xf numFmtId="0" fontId="75" fillId="44" borderId="0" xfId="56" applyFont="1" applyFill="1" applyAlignment="1">
      <alignment horizontal="left" vertical="center"/>
      <protection/>
    </xf>
    <xf numFmtId="49" fontId="232" fillId="32" borderId="23" xfId="56" applyNumberFormat="1" applyFont="1" applyFill="1" applyBorder="1" applyAlignment="1" applyProtection="1">
      <alignment horizontal="center" vertical="center"/>
      <protection locked="0"/>
    </xf>
    <xf numFmtId="0" fontId="9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9" fillId="44" borderId="0" xfId="56" applyFont="1" applyFill="1" applyAlignment="1" applyProtection="1">
      <alignment horizontal="left" vertical="center"/>
      <protection/>
    </xf>
    <xf numFmtId="3" fontId="211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4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9" fillId="0" borderId="0" xfId="56" applyFont="1" applyAlignment="1" applyProtection="1">
      <alignment horizontal="center" vertical="center"/>
      <protection/>
    </xf>
    <xf numFmtId="184" fontId="232" fillId="32" borderId="23" xfId="56" applyNumberFormat="1" applyFont="1" applyFill="1" applyBorder="1" applyAlignment="1" applyProtection="1">
      <alignment horizontal="center" vertical="center"/>
      <protection/>
    </xf>
    <xf numFmtId="0" fontId="9" fillId="44" borderId="0" xfId="0" applyFont="1" applyFill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23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210" fillId="48" borderId="72" xfId="56" applyFont="1" applyFill="1" applyBorder="1" applyAlignment="1" applyProtection="1">
      <alignment vertical="center"/>
      <protection/>
    </xf>
    <xf numFmtId="0" fontId="210" fillId="48" borderId="73" xfId="56" applyFont="1" applyFill="1" applyBorder="1" applyAlignment="1" applyProtection="1">
      <alignment horizontal="center" vertical="center"/>
      <protection/>
    </xf>
    <xf numFmtId="0" fontId="233" fillId="48" borderId="74" xfId="56" applyFont="1" applyFill="1" applyBorder="1" applyAlignment="1" applyProtection="1">
      <alignment horizontal="center" vertical="center" wrapText="1"/>
      <protection/>
    </xf>
    <xf numFmtId="0" fontId="212" fillId="50" borderId="16" xfId="56" applyFont="1" applyFill="1" applyBorder="1" applyAlignment="1" applyProtection="1">
      <alignment horizontal="center" vertical="center"/>
      <protection/>
    </xf>
    <xf numFmtId="0" fontId="234" fillId="50" borderId="73" xfId="0" applyFont="1" applyFill="1" applyBorder="1" applyAlignment="1" applyProtection="1">
      <alignment horizontal="center" vertical="center"/>
      <protection/>
    </xf>
    <xf numFmtId="0" fontId="235" fillId="50" borderId="73" xfId="56" applyFont="1" applyFill="1" applyBorder="1" applyAlignment="1" applyProtection="1">
      <alignment horizontal="center" vertical="center"/>
      <protection/>
    </xf>
    <xf numFmtId="0" fontId="210" fillId="50" borderId="74" xfId="56" applyFont="1" applyFill="1" applyBorder="1" applyAlignment="1" applyProtection="1">
      <alignment horizontal="center" vertical="center"/>
      <protection/>
    </xf>
    <xf numFmtId="0" fontId="236" fillId="50" borderId="51" xfId="56" applyFont="1" applyFill="1" applyBorder="1" applyAlignment="1" applyProtection="1">
      <alignment horizontal="center" vertical="center"/>
      <protection/>
    </xf>
    <xf numFmtId="0" fontId="236" fillId="50" borderId="76" xfId="56" applyFont="1" applyFill="1" applyBorder="1" applyAlignment="1" applyProtection="1">
      <alignment horizontal="center" vertical="center"/>
      <protection/>
    </xf>
    <xf numFmtId="0" fontId="12" fillId="0" borderId="82" xfId="61" applyFont="1" applyFill="1" applyBorder="1" applyAlignment="1" applyProtection="1">
      <alignment horizontal="center" vertical="center" wrapText="1"/>
      <protection/>
    </xf>
    <xf numFmtId="0" fontId="237" fillId="50" borderId="37" xfId="56" applyFont="1" applyFill="1" applyBorder="1" applyAlignment="1" applyProtection="1">
      <alignment horizontal="center" vertical="center"/>
      <protection/>
    </xf>
    <xf numFmtId="1" fontId="211" fillId="60" borderId="78" xfId="56" applyNumberFormat="1" applyFont="1" applyFill="1" applyBorder="1" applyAlignment="1" applyProtection="1">
      <alignment horizontal="center" vertical="center" wrapText="1"/>
      <protection/>
    </xf>
    <xf numFmtId="1" fontId="211" fillId="60" borderId="61" xfId="56" applyNumberFormat="1" applyFont="1" applyFill="1" applyBorder="1" applyAlignment="1" applyProtection="1">
      <alignment horizontal="center" vertical="center" wrapText="1"/>
      <protection/>
    </xf>
    <xf numFmtId="1" fontId="211" fillId="60" borderId="23" xfId="56" applyNumberFormat="1" applyFont="1" applyFill="1" applyBorder="1" applyAlignment="1" applyProtection="1">
      <alignment horizontal="center" vertical="center" wrapText="1"/>
      <protection/>
    </xf>
    <xf numFmtId="1" fontId="211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0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1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1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4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4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4" fillId="44" borderId="55" xfId="61" applyFont="1" applyFill="1" applyBorder="1" applyAlignment="1" applyProtection="1">
      <alignment horizontal="left" vertical="center" wrapText="1"/>
      <protection/>
    </xf>
    <xf numFmtId="0" fontId="14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1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1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38" fillId="44" borderId="110" xfId="61" applyNumberFormat="1" applyFont="1" applyFill="1" applyBorder="1" applyAlignment="1" applyProtection="1" quotePrefix="1">
      <alignment horizontal="right" vertical="center"/>
      <protection/>
    </xf>
    <xf numFmtId="0" fontId="238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6" fillId="50" borderId="103" xfId="61" applyFont="1" applyFill="1" applyBorder="1" applyAlignment="1" applyProtection="1">
      <alignment horizontal="right" vertical="center"/>
      <protection/>
    </xf>
    <xf numFmtId="190" fontId="211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2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0" applyFont="1" applyFill="1" applyAlignment="1" applyProtection="1">
      <alignment horizontal="right" wrapText="1"/>
      <protection/>
    </xf>
    <xf numFmtId="0" fontId="232" fillId="32" borderId="23" xfId="0" applyNumberFormat="1" applyFont="1" applyFill="1" applyBorder="1" applyAlignment="1" applyProtection="1">
      <alignment horizontal="center" vertical="center"/>
      <protection/>
    </xf>
    <xf numFmtId="0" fontId="232" fillId="32" borderId="23" xfId="0" applyNumberFormat="1" applyFont="1" applyFill="1" applyBorder="1" applyAlignment="1" applyProtection="1">
      <alignment horizontal="left" vertical="center"/>
      <protection/>
    </xf>
    <xf numFmtId="0" fontId="9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1" fillId="61" borderId="154" xfId="56" applyFont="1" applyFill="1" applyBorder="1" applyAlignment="1" applyProtection="1">
      <alignment horizontal="center" vertical="center"/>
      <protection/>
    </xf>
    <xf numFmtId="0" fontId="211" fillId="61" borderId="25" xfId="56" applyFont="1" applyFill="1" applyBorder="1" applyAlignment="1" applyProtection="1">
      <alignment horizontal="center" vertical="center"/>
      <protection/>
    </xf>
    <xf numFmtId="0" fontId="211" fillId="61" borderId="25" xfId="56" applyFont="1" applyFill="1" applyBorder="1" applyAlignment="1" applyProtection="1">
      <alignment horizontal="center" vertical="center" wrapText="1"/>
      <protection/>
    </xf>
    <xf numFmtId="3" fontId="211" fillId="61" borderId="25" xfId="56" applyNumberFormat="1" applyFont="1" applyFill="1" applyBorder="1" applyAlignment="1" applyProtection="1">
      <alignment horizontal="center" vertical="center"/>
      <protection/>
    </xf>
    <xf numFmtId="3" fontId="211" fillId="61" borderId="20" xfId="56" applyNumberFormat="1" applyFont="1" applyFill="1" applyBorder="1" applyAlignment="1" applyProtection="1">
      <alignment horizontal="center" vertical="center"/>
      <protection/>
    </xf>
    <xf numFmtId="0" fontId="9" fillId="44" borderId="78" xfId="56" applyFont="1" applyFill="1" applyBorder="1" applyAlignment="1" applyProtection="1">
      <alignment horizontal="center"/>
      <protection/>
    </xf>
    <xf numFmtId="0" fontId="9" fillId="44" borderId="23" xfId="56" applyFont="1" applyFill="1" applyBorder="1" applyAlignment="1" applyProtection="1">
      <alignment horizontal="center" vertical="top"/>
      <protection/>
    </xf>
    <xf numFmtId="0" fontId="9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98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8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98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98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9" fillId="44" borderId="102" xfId="56" applyFont="1" applyFill="1" applyBorder="1" applyAlignment="1" applyProtection="1">
      <alignment horizontal="center"/>
      <protection/>
    </xf>
    <xf numFmtId="0" fontId="9" fillId="44" borderId="103" xfId="56" applyFont="1" applyFill="1" applyBorder="1" applyAlignment="1" applyProtection="1">
      <alignment horizontal="center" vertical="top"/>
      <protection/>
    </xf>
    <xf numFmtId="0" fontId="9" fillId="44" borderId="103" xfId="56" applyFont="1" applyFill="1" applyBorder="1" applyAlignment="1" applyProtection="1">
      <alignment vertical="top" wrapText="1"/>
      <protection/>
    </xf>
    <xf numFmtId="0" fontId="239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0" fillId="49" borderId="78" xfId="56" applyNumberFormat="1" applyFont="1" applyFill="1" applyBorder="1" applyAlignment="1" applyProtection="1">
      <alignment horizontal="right" vertical="center"/>
      <protection locked="0"/>
    </xf>
    <xf numFmtId="3" fontId="210" fillId="49" borderId="23" xfId="56" applyNumberFormat="1" applyFont="1" applyFill="1" applyBorder="1" applyAlignment="1" applyProtection="1">
      <alignment horizontal="right" vertical="center"/>
      <protection locked="0"/>
    </xf>
    <xf numFmtId="3" fontId="210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9" fillId="44" borderId="76" xfId="56" applyNumberFormat="1" applyFont="1" applyFill="1" applyBorder="1" applyAlignment="1" applyProtection="1">
      <alignment horizontal="right" vertical="center"/>
      <protection locked="0"/>
    </xf>
    <xf numFmtId="3" fontId="9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9" fillId="44" borderId="23" xfId="56" applyNumberFormat="1" applyFont="1" applyFill="1" applyBorder="1" applyAlignment="1" applyProtection="1">
      <alignment horizontal="right" vertical="center"/>
      <protection locked="0"/>
    </xf>
    <xf numFmtId="3" fontId="9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9" fillId="44" borderId="23" xfId="0" applyNumberFormat="1" applyFont="1" applyFill="1" applyBorder="1" applyAlignment="1" applyProtection="1">
      <alignment horizontal="right" vertical="center"/>
      <protection locked="0"/>
    </xf>
    <xf numFmtId="3" fontId="9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9" fillId="37" borderId="23" xfId="56" applyNumberFormat="1" applyFont="1" applyFill="1" applyBorder="1" applyAlignment="1" applyProtection="1">
      <alignment horizontal="right" vertical="center"/>
      <protection locked="0"/>
    </xf>
    <xf numFmtId="3" fontId="9" fillId="37" borderId="21" xfId="56" applyNumberFormat="1" applyFont="1" applyFill="1" applyBorder="1" applyAlignment="1" applyProtection="1">
      <alignment horizontal="right" vertical="center"/>
      <protection locked="0"/>
    </xf>
    <xf numFmtId="3" fontId="9" fillId="44" borderId="103" xfId="56" applyNumberFormat="1" applyFont="1" applyFill="1" applyBorder="1" applyAlignment="1" applyProtection="1">
      <alignment horizontal="right" vertical="center"/>
      <protection locked="0"/>
    </xf>
    <xf numFmtId="3" fontId="9" fillId="44" borderId="104" xfId="56" applyNumberFormat="1" applyFont="1" applyFill="1" applyBorder="1" applyAlignment="1" applyProtection="1">
      <alignment horizontal="right" vertical="center"/>
      <protection locked="0"/>
    </xf>
    <xf numFmtId="3" fontId="218" fillId="32" borderId="78" xfId="56" applyNumberFormat="1" applyFont="1" applyFill="1" applyBorder="1" applyAlignment="1" applyProtection="1">
      <alignment horizontal="right" vertical="center"/>
      <protection locked="0"/>
    </xf>
    <xf numFmtId="3" fontId="218" fillId="32" borderId="23" xfId="56" applyNumberFormat="1" applyFont="1" applyFill="1" applyBorder="1" applyAlignment="1" applyProtection="1">
      <alignment horizontal="right" vertical="center"/>
      <protection locked="0"/>
    </xf>
    <xf numFmtId="3" fontId="218" fillId="32" borderId="21" xfId="56" applyNumberFormat="1" applyFont="1" applyFill="1" applyBorder="1" applyAlignment="1" applyProtection="1">
      <alignment horizontal="right" vertical="center"/>
      <protection locked="0"/>
    </xf>
    <xf numFmtId="0" fontId="38" fillId="44" borderId="0" xfId="0" applyFont="1" applyFill="1" applyBorder="1" applyAlignment="1" applyProtection="1">
      <alignment horizontal="right"/>
      <protection/>
    </xf>
    <xf numFmtId="176" fontId="38" fillId="44" borderId="0" xfId="0" applyNumberFormat="1" applyFont="1" applyFill="1" applyBorder="1" applyAlignment="1" applyProtection="1">
      <alignment/>
      <protection/>
    </xf>
    <xf numFmtId="176" fontId="38" fillId="44" borderId="0" xfId="0" applyNumberFormat="1" applyFont="1" applyFill="1" applyBorder="1" applyAlignment="1" applyProtection="1">
      <alignment horizontal="left"/>
      <protection/>
    </xf>
    <xf numFmtId="0" fontId="46" fillId="47" borderId="72" xfId="0" applyFont="1" applyFill="1" applyBorder="1" applyAlignment="1" applyProtection="1">
      <alignment horizontal="left" vertical="center"/>
      <protection/>
    </xf>
    <xf numFmtId="0" fontId="46" fillId="47" borderId="73" xfId="56" applyFont="1" applyFill="1" applyBorder="1" applyAlignment="1" applyProtection="1">
      <alignment horizontal="left" vertical="center"/>
      <protection/>
    </xf>
    <xf numFmtId="0" fontId="46" fillId="47" borderId="73" xfId="0" applyFont="1" applyFill="1" applyBorder="1" applyAlignment="1" applyProtection="1">
      <alignment horizontal="left" vertical="center"/>
      <protection/>
    </xf>
    <xf numFmtId="0" fontId="46" fillId="47" borderId="74" xfId="56" applyFont="1" applyFill="1" applyBorder="1" applyAlignment="1" applyProtection="1">
      <alignment horizontal="left" vertical="center"/>
      <protection/>
    </xf>
    <xf numFmtId="0" fontId="93" fillId="47" borderId="25" xfId="56" applyFont="1" applyFill="1" applyBorder="1" applyAlignment="1" applyProtection="1">
      <alignment horizontal="center" vertical="center"/>
      <protection/>
    </xf>
    <xf numFmtId="0" fontId="46" fillId="32" borderId="61" xfId="0" applyFont="1" applyFill="1" applyBorder="1" applyAlignment="1" applyProtection="1">
      <alignment horizontal="center" vertical="center" wrapText="1"/>
      <protection/>
    </xf>
    <xf numFmtId="0" fontId="46" fillId="32" borderId="23" xfId="0" applyFont="1" applyFill="1" applyBorder="1" applyAlignment="1" applyProtection="1">
      <alignment horizontal="center" vertical="center" wrapText="1"/>
      <protection/>
    </xf>
    <xf numFmtId="0" fontId="46" fillId="32" borderId="21" xfId="0" applyFont="1" applyFill="1" applyBorder="1" applyAlignment="1" applyProtection="1">
      <alignment horizontal="center" vertical="center" wrapText="1"/>
      <protection/>
    </xf>
    <xf numFmtId="0" fontId="93" fillId="32" borderId="23" xfId="0" applyFont="1" applyFill="1" applyBorder="1" applyAlignment="1" applyProtection="1">
      <alignment horizontal="left" vertical="center" wrapText="1"/>
      <protection/>
    </xf>
    <xf numFmtId="0" fontId="240" fillId="49" borderId="23" xfId="56" applyFont="1" applyFill="1" applyBorder="1" applyAlignment="1" applyProtection="1">
      <alignment horizontal="center" vertical="center"/>
      <protection/>
    </xf>
    <xf numFmtId="0" fontId="203" fillId="49" borderId="23" xfId="56" applyFont="1" applyFill="1" applyBorder="1" applyAlignment="1" applyProtection="1">
      <alignment horizontal="center" vertical="center"/>
      <protection/>
    </xf>
    <xf numFmtId="0" fontId="28" fillId="44" borderId="0" xfId="0" applyFont="1" applyFill="1" applyBorder="1" applyAlignment="1" applyProtection="1">
      <alignment horizontal="right"/>
      <protection/>
    </xf>
    <xf numFmtId="191" fontId="67" fillId="32" borderId="23" xfId="60" applyNumberFormat="1" applyFont="1" applyFill="1" applyBorder="1" applyAlignment="1" applyProtection="1">
      <alignment horizontal="center" vertical="center"/>
      <protection/>
    </xf>
    <xf numFmtId="0" fontId="46" fillId="44" borderId="0" xfId="0" applyFont="1" applyFill="1" applyBorder="1" applyAlignment="1" applyProtection="1">
      <alignment horizontal="left"/>
      <protection/>
    </xf>
    <xf numFmtId="1" fontId="112" fillId="44" borderId="0" xfId="0" applyNumberFormat="1" applyFont="1" applyFill="1" applyBorder="1" applyAlignment="1" applyProtection="1">
      <alignment/>
      <protection/>
    </xf>
    <xf numFmtId="0" fontId="113" fillId="44" borderId="0" xfId="0" applyFont="1" applyFill="1" applyAlignment="1" applyProtection="1">
      <alignment/>
      <protection/>
    </xf>
    <xf numFmtId="1" fontId="38" fillId="44" borderId="126" xfId="0" applyNumberFormat="1" applyFont="1" applyFill="1" applyBorder="1" applyAlignment="1" applyProtection="1">
      <alignment/>
      <protection/>
    </xf>
    <xf numFmtId="0" fontId="82" fillId="44" borderId="126" xfId="0" applyFont="1" applyFill="1" applyBorder="1" applyAlignment="1" applyProtection="1">
      <alignment/>
      <protection/>
    </xf>
    <xf numFmtId="3" fontId="38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Border="1" applyAlignment="1" applyProtection="1" quotePrefix="1">
      <alignment horizontal="left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0" fontId="80" fillId="62" borderId="0" xfId="56" applyFont="1" applyFill="1" applyAlignment="1">
      <alignment horizontal="left" vertical="center"/>
      <protection/>
    </xf>
    <xf numFmtId="0" fontId="241" fillId="62" borderId="0" xfId="56" applyFont="1" applyFill="1" applyAlignment="1">
      <alignment horizontal="left" vertical="center"/>
      <protection/>
    </xf>
    <xf numFmtId="0" fontId="242" fillId="62" borderId="0" xfId="56" applyFont="1" applyFill="1" applyAlignment="1">
      <alignment horizontal="left" vertical="center"/>
      <protection/>
    </xf>
    <xf numFmtId="0" fontId="75" fillId="62" borderId="0" xfId="56" applyFont="1" applyFill="1" applyAlignment="1">
      <alignment horizontal="left" vertical="center"/>
      <protection/>
    </xf>
    <xf numFmtId="0" fontId="75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3" fillId="47" borderId="102" xfId="61" applyFont="1" applyFill="1" applyBorder="1" applyAlignment="1" applyProtection="1" quotePrefix="1">
      <alignment horizontal="right" vertical="center"/>
      <protection/>
    </xf>
    <xf numFmtId="0" fontId="244" fillId="47" borderId="103" xfId="61" applyFont="1" applyFill="1" applyBorder="1" applyAlignment="1" applyProtection="1">
      <alignment horizontal="right" vertical="center"/>
      <protection/>
    </xf>
    <xf numFmtId="0" fontId="204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0" fillId="50" borderId="72" xfId="56" applyFont="1" applyFill="1" applyBorder="1" applyAlignment="1" applyProtection="1">
      <alignment vertical="center"/>
      <protection/>
    </xf>
    <xf numFmtId="0" fontId="210" fillId="50" borderId="73" xfId="56" applyFont="1" applyFill="1" applyBorder="1" applyAlignment="1" applyProtection="1">
      <alignment horizontal="center" vertical="center"/>
      <protection/>
    </xf>
    <xf numFmtId="0" fontId="233" fillId="50" borderId="74" xfId="56" applyFont="1" applyFill="1" applyBorder="1" applyAlignment="1" applyProtection="1">
      <alignment horizontal="center" vertical="center" wrapText="1"/>
      <protection/>
    </xf>
    <xf numFmtId="0" fontId="12" fillId="0" borderId="31" xfId="61" applyFont="1" applyFill="1" applyBorder="1" applyAlignment="1" applyProtection="1">
      <alignment horizontal="center" vertical="center" wrapText="1"/>
      <protection/>
    </xf>
    <xf numFmtId="1" fontId="211" fillId="49" borderId="78" xfId="56" applyNumberFormat="1" applyFont="1" applyFill="1" applyBorder="1" applyAlignment="1" applyProtection="1">
      <alignment horizontal="center" vertical="center" wrapText="1"/>
      <protection/>
    </xf>
    <xf numFmtId="1" fontId="211" fillId="49" borderId="61" xfId="56" applyNumberFormat="1" applyFont="1" applyFill="1" applyBorder="1" applyAlignment="1" applyProtection="1">
      <alignment horizontal="center" vertical="center" wrapText="1"/>
      <protection/>
    </xf>
    <xf numFmtId="1" fontId="211" fillId="49" borderId="23" xfId="56" applyNumberFormat="1" applyFont="1" applyFill="1" applyBorder="1" applyAlignment="1" applyProtection="1">
      <alignment horizontal="center" vertical="center" wrapText="1"/>
      <protection/>
    </xf>
    <xf numFmtId="1" fontId="211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0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1" fillId="32" borderId="48" xfId="61" applyNumberFormat="1" applyFont="1" applyFill="1" applyBorder="1" applyAlignment="1" applyProtection="1">
      <alignment horizontal="right"/>
      <protection/>
    </xf>
    <xf numFmtId="181" fontId="245" fillId="50" borderId="102" xfId="61" applyNumberFormat="1" applyFont="1" applyFill="1" applyBorder="1" applyAlignment="1" applyProtection="1">
      <alignment horizontal="right" vertical="center"/>
      <protection/>
    </xf>
    <xf numFmtId="0" fontId="211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6" fillId="32" borderId="61" xfId="56" applyNumberFormat="1" applyFont="1" applyFill="1" applyBorder="1" applyAlignment="1" applyProtection="1">
      <alignment horizontal="center" vertical="center"/>
      <protection/>
    </xf>
    <xf numFmtId="0" fontId="9" fillId="44" borderId="0" xfId="56" applyFont="1" applyFill="1" applyAlignment="1" applyProtection="1">
      <alignment horizontal="center" vertical="center"/>
      <protection/>
    </xf>
    <xf numFmtId="0" fontId="9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9" fillId="0" borderId="153" xfId="0" applyFont="1" applyFill="1" applyBorder="1" applyAlignment="1" applyProtection="1">
      <alignment horizontal="right" wrapText="1"/>
      <protection/>
    </xf>
    <xf numFmtId="0" fontId="217" fillId="52" borderId="72" xfId="56" applyFont="1" applyFill="1" applyBorder="1" applyAlignment="1" applyProtection="1">
      <alignment vertical="center"/>
      <protection/>
    </xf>
    <xf numFmtId="0" fontId="217" fillId="52" borderId="73" xfId="56" applyFont="1" applyFill="1" applyBorder="1" applyAlignment="1" applyProtection="1">
      <alignment horizontal="center" vertical="center"/>
      <protection/>
    </xf>
    <xf numFmtId="0" fontId="214" fillId="52" borderId="74" xfId="56" applyFont="1" applyFill="1" applyBorder="1" applyAlignment="1" applyProtection="1">
      <alignment horizontal="center" vertical="center" wrapText="1"/>
      <protection/>
    </xf>
    <xf numFmtId="0" fontId="215" fillId="52" borderId="16" xfId="56" applyFont="1" applyFill="1" applyBorder="1" applyAlignment="1" applyProtection="1">
      <alignment horizontal="center" vertical="center"/>
      <protection/>
    </xf>
    <xf numFmtId="0" fontId="247" fillId="52" borderId="73" xfId="0" applyFont="1" applyFill="1" applyBorder="1" applyAlignment="1" applyProtection="1">
      <alignment horizontal="center" vertical="center"/>
      <protection/>
    </xf>
    <xf numFmtId="0" fontId="248" fillId="52" borderId="73" xfId="56" applyFont="1" applyFill="1" applyBorder="1" applyAlignment="1" applyProtection="1">
      <alignment horizontal="center" vertical="center"/>
      <protection/>
    </xf>
    <xf numFmtId="0" fontId="217" fillId="52" borderId="74" xfId="56" applyFont="1" applyFill="1" applyBorder="1" applyAlignment="1" applyProtection="1">
      <alignment horizontal="center" vertical="center"/>
      <protection/>
    </xf>
    <xf numFmtId="0" fontId="219" fillId="52" borderId="75" xfId="56" applyFont="1" applyFill="1" applyBorder="1" applyAlignment="1" applyProtection="1" quotePrefix="1">
      <alignment horizontal="center" vertical="center"/>
      <protection/>
    </xf>
    <xf numFmtId="0" fontId="219" fillId="52" borderId="76" xfId="56" applyFont="1" applyFill="1" applyBorder="1" applyAlignment="1" applyProtection="1">
      <alignment horizontal="center" vertical="center"/>
      <protection/>
    </xf>
    <xf numFmtId="0" fontId="249" fillId="0" borderId="82" xfId="61" applyFont="1" applyFill="1" applyBorder="1" applyAlignment="1" applyProtection="1">
      <alignment horizontal="center" vertical="center" wrapText="1"/>
      <protection/>
    </xf>
    <xf numFmtId="0" fontId="250" fillId="52" borderId="37" xfId="56" applyFont="1" applyFill="1" applyBorder="1" applyAlignment="1" applyProtection="1">
      <alignment horizontal="center" vertical="center"/>
      <protection/>
    </xf>
    <xf numFmtId="1" fontId="214" fillId="5" borderId="78" xfId="56" applyNumberFormat="1" applyFont="1" applyFill="1" applyBorder="1" applyAlignment="1" applyProtection="1">
      <alignment horizontal="center" vertical="center" wrapText="1"/>
      <protection/>
    </xf>
    <xf numFmtId="1" fontId="214" fillId="5" borderId="61" xfId="56" applyNumberFormat="1" applyFont="1" applyFill="1" applyBorder="1" applyAlignment="1" applyProtection="1">
      <alignment horizontal="center" vertical="center" wrapText="1"/>
      <protection/>
    </xf>
    <xf numFmtId="1" fontId="214" fillId="5" borderId="23" xfId="56" applyNumberFormat="1" applyFont="1" applyFill="1" applyBorder="1" applyAlignment="1" applyProtection="1">
      <alignment horizontal="center" vertical="center" wrapText="1"/>
      <protection/>
    </xf>
    <xf numFmtId="1" fontId="214" fillId="5" borderId="21" xfId="56" applyNumberFormat="1" applyFont="1" applyFill="1" applyBorder="1" applyAlignment="1" applyProtection="1">
      <alignment horizontal="center" vertical="center" wrapText="1"/>
      <protection/>
    </xf>
    <xf numFmtId="0" fontId="230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7" fillId="44" borderId="21" xfId="56" applyNumberFormat="1" applyFont="1" applyFill="1" applyBorder="1" applyAlignment="1" applyProtection="1">
      <alignment horizontal="left" vertical="center" wrapText="1"/>
      <protection/>
    </xf>
    <xf numFmtId="0" fontId="219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3" fillId="5" borderId="48" xfId="61" applyNumberFormat="1" applyFont="1" applyFill="1" applyBorder="1" applyAlignment="1" applyProtection="1" quotePrefix="1">
      <alignment horizontal="right" vertical="center"/>
      <protection/>
    </xf>
    <xf numFmtId="3" fontId="217" fillId="5" borderId="78" xfId="56" applyNumberFormat="1" applyFont="1" applyFill="1" applyBorder="1" applyAlignment="1" applyProtection="1">
      <alignment vertical="center"/>
      <protection/>
    </xf>
    <xf numFmtId="0" fontId="223" fillId="52" borderId="102" xfId="61" applyFont="1" applyFill="1" applyBorder="1" applyAlignment="1" applyProtection="1" quotePrefix="1">
      <alignment horizontal="right" vertical="center"/>
      <protection/>
    </xf>
    <xf numFmtId="0" fontId="219" fillId="52" borderId="103" xfId="61" applyFont="1" applyFill="1" applyBorder="1" applyAlignment="1" applyProtection="1">
      <alignment horizontal="right" vertical="center"/>
      <protection/>
    </xf>
    <xf numFmtId="0" fontId="214" fillId="52" borderId="104" xfId="61" applyFont="1" applyFill="1" applyBorder="1" applyAlignment="1" applyProtection="1">
      <alignment horizontal="center" vertical="center" wrapText="1"/>
      <protection/>
    </xf>
    <xf numFmtId="3" fontId="217" fillId="52" borderId="102" xfId="56" applyNumberFormat="1" applyFont="1" applyFill="1" applyBorder="1" applyAlignment="1" applyProtection="1">
      <alignment vertical="center"/>
      <protection/>
    </xf>
    <xf numFmtId="3" fontId="217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9" fillId="55" borderId="32" xfId="56" applyFont="1" applyFill="1" applyBorder="1" applyAlignment="1" applyProtection="1" quotePrefix="1">
      <alignment horizontal="center" vertical="center" wrapText="1"/>
      <protection/>
    </xf>
    <xf numFmtId="0" fontId="36" fillId="55" borderId="32" xfId="56" applyFont="1" applyFill="1" applyBorder="1" applyAlignment="1" applyProtection="1">
      <alignment horizontal="center" vertical="center" wrapText="1"/>
      <protection/>
    </xf>
    <xf numFmtId="1" fontId="9" fillId="0" borderId="154" xfId="56" applyNumberFormat="1" applyFont="1" applyFill="1" applyBorder="1" applyAlignment="1" applyProtection="1">
      <alignment horizontal="center" vertical="center" wrapText="1"/>
      <protection/>
    </xf>
    <xf numFmtId="1" fontId="9" fillId="0" borderId="155" xfId="56" applyNumberFormat="1" applyFont="1" applyFill="1" applyBorder="1" applyAlignment="1" applyProtection="1">
      <alignment horizontal="center" vertical="center" wrapText="1"/>
      <protection/>
    </xf>
    <xf numFmtId="1" fontId="9" fillId="0" borderId="25" xfId="56" applyNumberFormat="1" applyFont="1" applyFill="1" applyBorder="1" applyAlignment="1" applyProtection="1">
      <alignment horizontal="center" vertical="center" wrapText="1"/>
      <protection/>
    </xf>
    <xf numFmtId="1" fontId="9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3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18" fillId="44" borderId="89" xfId="56" applyNumberFormat="1" applyFont="1" applyFill="1" applyBorder="1" applyAlignment="1" applyProtection="1" quotePrefix="1">
      <alignment horizontal="center" vertical="center"/>
      <protection/>
    </xf>
    <xf numFmtId="176" fontId="9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3" fillId="55" borderId="140" xfId="56" applyNumberFormat="1" applyFont="1" applyFill="1" applyBorder="1" applyAlignment="1" applyProtection="1">
      <alignment horizontal="right" vertical="center"/>
      <protection/>
    </xf>
    <xf numFmtId="187" fontId="218" fillId="47" borderId="130" xfId="56" applyNumberFormat="1" applyFont="1" applyFill="1" applyBorder="1" applyAlignment="1" applyProtection="1">
      <alignment horizontal="right" vertical="center"/>
      <protection/>
    </xf>
    <xf numFmtId="187" fontId="218" fillId="47" borderId="147" xfId="56" applyNumberFormat="1" applyFont="1" applyFill="1" applyBorder="1" applyAlignment="1" applyProtection="1">
      <alignment horizontal="right" vertical="center"/>
      <protection/>
    </xf>
    <xf numFmtId="187" fontId="218" fillId="47" borderId="131" xfId="56" applyNumberFormat="1" applyFont="1" applyFill="1" applyBorder="1" applyAlignment="1" applyProtection="1">
      <alignment horizontal="right" vertical="center"/>
      <protection/>
    </xf>
    <xf numFmtId="176" fontId="9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3" fillId="55" borderId="87" xfId="56" applyNumberFormat="1" applyFont="1" applyFill="1" applyBorder="1" applyAlignment="1" applyProtection="1">
      <alignment horizontal="right" vertical="center"/>
      <protection/>
    </xf>
    <xf numFmtId="187" fontId="218" fillId="47" borderId="102" xfId="56" applyNumberFormat="1" applyFont="1" applyFill="1" applyBorder="1" applyAlignment="1" applyProtection="1">
      <alignment horizontal="right" vertical="center"/>
      <protection/>
    </xf>
    <xf numFmtId="187" fontId="218" fillId="47" borderId="103" xfId="56" applyNumberFormat="1" applyFont="1" applyFill="1" applyBorder="1" applyAlignment="1" applyProtection="1">
      <alignment horizontal="right" vertical="center"/>
      <protection/>
    </xf>
    <xf numFmtId="187" fontId="218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9" fillId="44" borderId="78" xfId="56" applyNumberFormat="1" applyFont="1" applyFill="1" applyBorder="1" applyAlignment="1" applyProtection="1">
      <alignment horizontal="center" vertical="center" wrapText="1"/>
      <protection/>
    </xf>
    <xf numFmtId="1" fontId="9" fillId="44" borderId="61" xfId="56" applyNumberFormat="1" applyFont="1" applyFill="1" applyBorder="1" applyAlignment="1" applyProtection="1">
      <alignment horizontal="center" vertical="center" wrapText="1"/>
      <protection/>
    </xf>
    <xf numFmtId="1" fontId="9" fillId="44" borderId="23" xfId="56" applyNumberFormat="1" applyFont="1" applyFill="1" applyBorder="1" applyAlignment="1" applyProtection="1">
      <alignment horizontal="center" vertical="center" wrapText="1"/>
      <protection/>
    </xf>
    <xf numFmtId="1" fontId="9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0" fillId="44" borderId="0" xfId="56" applyFont="1" applyFill="1" applyBorder="1" applyAlignment="1" applyProtection="1">
      <alignment horizontal="left" vertical="center" wrapText="1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0" fontId="225" fillId="44" borderId="151" xfId="59" applyFont="1" applyFill="1" applyBorder="1" applyProtection="1">
      <alignment/>
      <protection/>
    </xf>
    <xf numFmtId="0" fontId="216" fillId="63" borderId="19" xfId="56" applyFont="1" applyFill="1" applyBorder="1" applyAlignment="1" applyProtection="1" quotePrefix="1">
      <alignment vertical="center"/>
      <protection/>
    </xf>
    <xf numFmtId="0" fontId="220" fillId="63" borderId="133" xfId="56" applyFont="1" applyFill="1" applyBorder="1" applyAlignment="1" applyProtection="1">
      <alignment horizontal="center" vertical="center"/>
      <protection/>
    </xf>
    <xf numFmtId="0" fontId="251" fillId="63" borderId="78" xfId="56" applyFont="1" applyFill="1" applyBorder="1" applyAlignment="1" applyProtection="1" quotePrefix="1">
      <alignment horizontal="center" vertical="center"/>
      <protection/>
    </xf>
    <xf numFmtId="0" fontId="251" fillId="63" borderId="23" xfId="56" applyFont="1" applyFill="1" applyBorder="1" applyAlignment="1" applyProtection="1">
      <alignment horizontal="center" vertical="center"/>
      <protection/>
    </xf>
    <xf numFmtId="0" fontId="216" fillId="63" borderId="134" xfId="56" applyFont="1" applyFill="1" applyBorder="1" applyAlignment="1" applyProtection="1" quotePrefix="1">
      <alignment horizontal="center" vertical="center" wrapText="1"/>
      <protection/>
    </xf>
    <xf numFmtId="0" fontId="252" fillId="63" borderId="16" xfId="56" applyFont="1" applyFill="1" applyBorder="1" applyAlignment="1" applyProtection="1">
      <alignment horizontal="center" vertical="center"/>
      <protection/>
    </xf>
    <xf numFmtId="0" fontId="252" fillId="63" borderId="19" xfId="56" applyFont="1" applyFill="1" applyBorder="1" applyAlignment="1" applyProtection="1">
      <alignment horizontal="center" vertical="center"/>
      <protection/>
    </xf>
    <xf numFmtId="0" fontId="253" fillId="63" borderId="133" xfId="0" applyFont="1" applyFill="1" applyBorder="1" applyAlignment="1" applyProtection="1">
      <alignment horizontal="center" vertical="center"/>
      <protection/>
    </xf>
    <xf numFmtId="0" fontId="254" fillId="63" borderId="133" xfId="56" applyFont="1" applyFill="1" applyBorder="1" applyAlignment="1" applyProtection="1">
      <alignment horizontal="center" vertical="center"/>
      <protection/>
    </xf>
    <xf numFmtId="0" fontId="220" fillId="63" borderId="134" xfId="56" applyFont="1" applyFill="1" applyBorder="1" applyAlignment="1" applyProtection="1">
      <alignment horizontal="center" vertical="center"/>
      <protection/>
    </xf>
    <xf numFmtId="0" fontId="255" fillId="63" borderId="33" xfId="56" applyFont="1" applyFill="1" applyBorder="1" applyAlignment="1" applyProtection="1">
      <alignment horizontal="center" vertical="center"/>
      <protection/>
    </xf>
    <xf numFmtId="0" fontId="252" fillId="63" borderId="33" xfId="56" applyFont="1" applyFill="1" applyBorder="1" applyAlignment="1" applyProtection="1">
      <alignment horizontal="center" vertical="center"/>
      <protection/>
    </xf>
    <xf numFmtId="176" fontId="256" fillId="63" borderId="156" xfId="61" applyNumberFormat="1" applyFont="1" applyFill="1" applyBorder="1" applyAlignment="1">
      <alignment horizontal="right" vertical="center"/>
      <protection/>
    </xf>
    <xf numFmtId="179" fontId="251" fillId="63" borderId="103" xfId="61" applyNumberFormat="1" applyFont="1" applyFill="1" applyBorder="1" applyAlignment="1" quotePrefix="1">
      <alignment horizontal="right" vertical="center"/>
      <protection/>
    </xf>
    <xf numFmtId="0" fontId="216" fillId="63" borderId="88" xfId="61" applyFont="1" applyFill="1" applyBorder="1" applyAlignment="1">
      <alignment horizontal="center" vertical="center" wrapText="1"/>
      <protection/>
    </xf>
    <xf numFmtId="3" fontId="216" fillId="63" borderId="87" xfId="56" applyNumberFormat="1" applyFont="1" applyFill="1" applyBorder="1" applyAlignment="1">
      <alignment vertical="center"/>
      <protection/>
    </xf>
    <xf numFmtId="3" fontId="216" fillId="63" borderId="87" xfId="56" applyNumberFormat="1" applyFont="1" applyFill="1" applyBorder="1" applyAlignment="1" applyProtection="1">
      <alignment vertical="center"/>
      <protection/>
    </xf>
    <xf numFmtId="3" fontId="220" fillId="63" borderId="102" xfId="56" applyNumberFormat="1" applyFont="1" applyFill="1" applyBorder="1" applyAlignment="1">
      <alignment vertical="center"/>
      <protection/>
    </xf>
    <xf numFmtId="3" fontId="220" fillId="63" borderId="103" xfId="56" applyNumberFormat="1" applyFont="1" applyFill="1" applyBorder="1" applyAlignment="1">
      <alignment vertical="center"/>
      <protection/>
    </xf>
    <xf numFmtId="3" fontId="220" fillId="63" borderId="104" xfId="56" applyNumberFormat="1" applyFont="1" applyFill="1" applyBorder="1" applyAlignment="1">
      <alignment vertical="center"/>
      <protection/>
    </xf>
    <xf numFmtId="185" fontId="221" fillId="56" borderId="97" xfId="56" applyNumberFormat="1" applyFont="1" applyFill="1" applyBorder="1" applyAlignment="1" applyProtection="1">
      <alignment horizontal="center" vertical="center"/>
      <protection/>
    </xf>
    <xf numFmtId="185" fontId="221" fillId="56" borderId="83" xfId="56" applyNumberFormat="1" applyFont="1" applyFill="1" applyBorder="1" applyAlignment="1" applyProtection="1">
      <alignment horizontal="center" vertical="center"/>
      <protection/>
    </xf>
    <xf numFmtId="185" fontId="221" fillId="56" borderId="92" xfId="56" applyNumberFormat="1" applyFont="1" applyFill="1" applyBorder="1" applyAlignment="1" applyProtection="1">
      <alignment horizontal="center" vertical="center"/>
      <protection/>
    </xf>
    <xf numFmtId="185" fontId="221" fillId="56" borderId="52" xfId="56" applyNumberFormat="1" applyFont="1" applyFill="1" applyBorder="1" applyAlignment="1" applyProtection="1">
      <alignment horizontal="center" vertical="center"/>
      <protection/>
    </xf>
    <xf numFmtId="185" fontId="221" fillId="56" borderId="94" xfId="56" applyNumberFormat="1" applyFont="1" applyFill="1" applyBorder="1" applyAlignment="1" applyProtection="1">
      <alignment horizontal="center" vertical="center"/>
      <protection/>
    </xf>
    <xf numFmtId="185" fontId="221" fillId="56" borderId="54" xfId="56" applyNumberFormat="1" applyFont="1" applyFill="1" applyBorder="1" applyAlignment="1" applyProtection="1">
      <alignment horizontal="center" vertical="center"/>
      <protection/>
    </xf>
    <xf numFmtId="185" fontId="221" fillId="56" borderId="99" xfId="56" applyNumberFormat="1" applyFont="1" applyFill="1" applyBorder="1" applyAlignment="1" applyProtection="1">
      <alignment horizontal="center" vertical="center"/>
      <protection/>
    </xf>
    <xf numFmtId="185" fontId="221" fillId="56" borderId="57" xfId="56" applyNumberFormat="1" applyFont="1" applyFill="1" applyBorder="1" applyAlignment="1" applyProtection="1">
      <alignment horizontal="center" vertical="center"/>
      <protection/>
    </xf>
    <xf numFmtId="185" fontId="221" fillId="56" borderId="108" xfId="56" applyNumberFormat="1" applyFont="1" applyFill="1" applyBorder="1" applyAlignment="1" applyProtection="1">
      <alignment horizontal="center" vertical="center"/>
      <protection/>
    </xf>
    <xf numFmtId="185" fontId="221" fillId="56" borderId="98" xfId="56" applyNumberFormat="1" applyFont="1" applyFill="1" applyBorder="1" applyAlignment="1" applyProtection="1">
      <alignment horizontal="center" vertical="center"/>
      <protection/>
    </xf>
    <xf numFmtId="185" fontId="221" fillId="56" borderId="91" xfId="56" applyNumberFormat="1" applyFont="1" applyFill="1" applyBorder="1" applyAlignment="1" applyProtection="1">
      <alignment horizontal="center" vertical="center"/>
      <protection/>
    </xf>
    <xf numFmtId="185" fontId="221" fillId="56" borderId="58" xfId="56" applyNumberFormat="1" applyFont="1" applyFill="1" applyBorder="1" applyAlignment="1" applyProtection="1">
      <alignment horizontal="center" vertical="center"/>
      <protection/>
    </xf>
    <xf numFmtId="185" fontId="221" fillId="56" borderId="100" xfId="56" applyNumberFormat="1" applyFont="1" applyFill="1" applyBorder="1" applyAlignment="1" applyProtection="1">
      <alignment horizontal="center" vertical="center"/>
      <protection/>
    </xf>
    <xf numFmtId="0" fontId="244" fillId="32" borderId="23" xfId="56" applyFont="1" applyFill="1" applyBorder="1" applyAlignment="1">
      <alignment horizontal="center" vertical="center"/>
      <protection/>
    </xf>
    <xf numFmtId="0" fontId="257" fillId="32" borderId="23" xfId="56" applyFont="1" applyFill="1" applyBorder="1" applyAlignment="1" applyProtection="1">
      <alignment horizontal="center" vertical="center"/>
      <protection/>
    </xf>
    <xf numFmtId="0" fontId="28" fillId="44" borderId="33" xfId="0" applyFont="1" applyFill="1" applyBorder="1" applyAlignment="1" applyProtection="1">
      <alignment horizontal="center"/>
      <protection/>
    </xf>
    <xf numFmtId="0" fontId="36" fillId="55" borderId="157" xfId="0" applyFont="1" applyFill="1" applyBorder="1" applyAlignment="1" applyProtection="1" quotePrefix="1">
      <alignment horizontal="left"/>
      <protection/>
    </xf>
    <xf numFmtId="0" fontId="258" fillId="44" borderId="0" xfId="0" applyFont="1" applyFill="1" applyBorder="1" applyAlignment="1" applyProtection="1">
      <alignment horizontal="right"/>
      <protection/>
    </xf>
    <xf numFmtId="0" fontId="9" fillId="44" borderId="0" xfId="0" applyFont="1" applyFill="1" applyBorder="1" applyAlignment="1" applyProtection="1">
      <alignment horizontal="right" wrapText="1"/>
      <protection/>
    </xf>
    <xf numFmtId="0" fontId="244" fillId="32" borderId="23" xfId="56" applyFont="1" applyFill="1" applyBorder="1" applyAlignment="1" applyProtection="1">
      <alignment horizontal="center" vertical="center"/>
      <protection/>
    </xf>
    <xf numFmtId="3" fontId="9" fillId="37" borderId="23" xfId="56" applyNumberFormat="1" applyFont="1" applyFill="1" applyBorder="1" applyAlignment="1" applyProtection="1">
      <alignment horizontal="right" vertical="center"/>
      <protection/>
    </xf>
    <xf numFmtId="3" fontId="9" fillId="37" borderId="21" xfId="56" applyNumberFormat="1" applyFont="1" applyFill="1" applyBorder="1" applyAlignment="1" applyProtection="1">
      <alignment horizontal="right"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7" fillId="5" borderId="78" xfId="56" applyNumberFormat="1" applyFont="1" applyFill="1" applyBorder="1" applyAlignment="1" applyProtection="1">
      <alignment vertical="center"/>
      <protection locked="0"/>
    </xf>
    <xf numFmtId="3" fontId="217" fillId="5" borderId="23" xfId="56" applyNumberFormat="1" applyFont="1" applyFill="1" applyBorder="1" applyAlignment="1" applyProtection="1">
      <alignment vertical="center"/>
      <protection locked="0"/>
    </xf>
    <xf numFmtId="3" fontId="217" fillId="5" borderId="21" xfId="56" applyNumberFormat="1" applyFont="1" applyFill="1" applyBorder="1" applyAlignment="1" applyProtection="1">
      <alignment vertical="center"/>
      <protection locked="0"/>
    </xf>
    <xf numFmtId="3" fontId="217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0" fillId="4" borderId="34" xfId="56" applyNumberFormat="1" applyFont="1" applyFill="1" applyBorder="1" applyAlignment="1" applyProtection="1">
      <alignment vertical="center"/>
      <protection/>
    </xf>
    <xf numFmtId="3" fontId="220" fillId="4" borderId="45" xfId="56" applyNumberFormat="1" applyFont="1" applyFill="1" applyBorder="1" applyAlignment="1" applyProtection="1">
      <alignment vertical="center"/>
      <protection/>
    </xf>
    <xf numFmtId="0" fontId="259" fillId="51" borderId="0" xfId="56" applyFont="1" applyFill="1" applyAlignment="1">
      <alignment vertical="center"/>
      <protection/>
    </xf>
    <xf numFmtId="0" fontId="21" fillId="58" borderId="0" xfId="56" applyFill="1">
      <alignment/>
      <protection/>
    </xf>
    <xf numFmtId="0" fontId="9" fillId="0" borderId="0" xfId="56" applyFont="1" applyAlignment="1">
      <alignment horizontal="right" vertical="center"/>
      <protection/>
    </xf>
    <xf numFmtId="1" fontId="211" fillId="45" borderId="61" xfId="56" applyNumberFormat="1" applyFont="1" applyFill="1" applyBorder="1" applyAlignment="1" applyProtection="1">
      <alignment horizontal="center" vertical="center" wrapText="1"/>
      <protection locked="0"/>
    </xf>
    <xf numFmtId="0" fontId="202" fillId="44" borderId="45" xfId="56" applyFont="1" applyFill="1" applyBorder="1" applyAlignment="1" applyProtection="1">
      <alignment horizontal="center" vertical="center" wrapText="1"/>
      <protection hidden="1"/>
    </xf>
    <xf numFmtId="0" fontId="260" fillId="44" borderId="60" xfId="0" applyFont="1" applyFill="1" applyBorder="1" applyAlignment="1" applyProtection="1">
      <alignment vertical="center" wrapText="1"/>
      <protection/>
    </xf>
    <xf numFmtId="0" fontId="25" fillId="33" borderId="0" xfId="56" applyFont="1" applyFill="1" applyAlignment="1">
      <alignment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5" fillId="64" borderId="0" xfId="56" applyFont="1" applyFill="1" applyAlignment="1">
      <alignment vertical="center"/>
      <protection/>
    </xf>
    <xf numFmtId="0" fontId="261" fillId="0" borderId="91" xfId="0" applyFont="1" applyFill="1" applyBorder="1" applyAlignment="1" applyProtection="1">
      <alignment horizontal="center" vertical="center" wrapText="1"/>
      <protection locked="0"/>
    </xf>
    <xf numFmtId="0" fontId="261" fillId="0" borderId="23" xfId="56" applyNumberFormat="1" applyFont="1" applyFill="1" applyBorder="1" applyAlignment="1" applyProtection="1">
      <alignment horizontal="center" vertical="center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3" fontId="111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7" fillId="47" borderId="16" xfId="56" applyFont="1" applyFill="1" applyBorder="1" applyAlignment="1" applyProtection="1">
      <alignment horizontal="center" vertical="center" wrapText="1"/>
      <protection/>
    </xf>
    <xf numFmtId="0" fontId="107" fillId="47" borderId="37" xfId="56" applyFont="1" applyFill="1" applyBorder="1" applyAlignment="1" applyProtection="1">
      <alignment horizontal="center" vertical="center" wrapText="1"/>
      <protection/>
    </xf>
    <xf numFmtId="0" fontId="224" fillId="47" borderId="16" xfId="0" applyFont="1" applyFill="1" applyBorder="1" applyAlignment="1" applyProtection="1">
      <alignment horizontal="center" vertical="center" wrapText="1"/>
      <protection/>
    </xf>
    <xf numFmtId="0" fontId="224" fillId="47" borderId="37" xfId="0" applyFont="1" applyFill="1" applyBorder="1" applyAlignment="1" applyProtection="1">
      <alignment horizontal="center" vertical="center" wrapText="1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38" borderId="23" xfId="61" applyFont="1" applyFill="1" applyBorder="1" applyAlignment="1">
      <alignment horizontal="left" vertical="center" wrapText="1"/>
      <protection/>
    </xf>
    <xf numFmtId="0" fontId="51" fillId="38" borderId="34" xfId="57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>
      <alignment horizontal="left" vertical="center" wrapText="1"/>
      <protection/>
    </xf>
    <xf numFmtId="0" fontId="51" fillId="38" borderId="158" xfId="57" applyFont="1" applyFill="1" applyBorder="1" applyAlignment="1">
      <alignment horizontal="left" vertical="center" wrapText="1"/>
      <protection/>
    </xf>
    <xf numFmtId="0" fontId="41" fillId="38" borderId="23" xfId="57" applyFont="1" applyFill="1" applyBorder="1" applyAlignment="1">
      <alignment horizontal="left" vertical="center"/>
      <protection/>
    </xf>
    <xf numFmtId="0" fontId="41" fillId="38" borderId="34" xfId="57" applyFont="1" applyFill="1" applyBorder="1" applyAlignment="1">
      <alignment horizontal="left" vertical="center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41" fillId="38" borderId="23" xfId="61" applyFont="1" applyFill="1" applyBorder="1" applyAlignment="1" quotePrefix="1">
      <alignment horizontal="left" vertical="center" wrapText="1"/>
      <protection/>
    </xf>
    <xf numFmtId="0" fontId="54" fillId="38" borderId="153" xfId="61" applyFont="1" applyFill="1" applyBorder="1" applyAlignment="1" applyProtection="1">
      <alignment horizontal="left" vertical="center" wrapText="1"/>
      <protection/>
    </xf>
    <xf numFmtId="0" fontId="56" fillId="38" borderId="152" xfId="57" applyFont="1" applyFill="1" applyBorder="1" applyAlignment="1" applyProtection="1">
      <alignment horizontal="left" vertical="center" wrapText="1"/>
      <protection/>
    </xf>
    <xf numFmtId="0" fontId="54" fillId="38" borderId="159" xfId="61" applyFont="1" applyFill="1" applyBorder="1" applyAlignment="1" applyProtection="1">
      <alignment horizontal="left" vertical="center"/>
      <protection/>
    </xf>
    <xf numFmtId="0" fontId="54" fillId="38" borderId="160" xfId="61" applyFont="1" applyFill="1" applyBorder="1" applyAlignment="1" applyProtection="1" quotePrefix="1">
      <alignment horizontal="left" vertical="center"/>
      <protection/>
    </xf>
    <xf numFmtId="0" fontId="54" fillId="38" borderId="153" xfId="57" applyFont="1" applyFill="1" applyBorder="1" applyAlignment="1" applyProtection="1">
      <alignment horizontal="left" vertical="center"/>
      <protection/>
    </xf>
    <xf numFmtId="0" fontId="54" fillId="38" borderId="152" xfId="57" applyFont="1" applyFill="1" applyBorder="1" applyAlignment="1" applyProtection="1">
      <alignment horizontal="left" vertical="center"/>
      <protection/>
    </xf>
    <xf numFmtId="0" fontId="54" fillId="38" borderId="0" xfId="61" applyFont="1" applyFill="1" applyBorder="1" applyAlignment="1" applyProtection="1">
      <alignment horizontal="left" vertical="center" wrapText="1"/>
      <protection/>
    </xf>
    <xf numFmtId="0" fontId="54" fillId="38" borderId="153" xfId="57" applyFont="1" applyFill="1" applyBorder="1" applyAlignment="1" applyProtection="1">
      <alignment vertical="center" wrapText="1"/>
      <protection/>
    </xf>
    <xf numFmtId="0" fontId="56" fillId="38" borderId="152" xfId="57" applyFont="1" applyFill="1" applyBorder="1" applyAlignment="1" applyProtection="1">
      <alignment vertical="center" wrapText="1"/>
      <protection/>
    </xf>
    <xf numFmtId="0" fontId="54" fillId="38" borderId="153" xfId="57" applyFont="1" applyFill="1" applyBorder="1" applyAlignment="1" applyProtection="1">
      <alignment horizontal="left" wrapText="1"/>
      <protection/>
    </xf>
    <xf numFmtId="0" fontId="54" fillId="38" borderId="152" xfId="57" applyFont="1" applyFill="1" applyBorder="1" applyAlignment="1" applyProtection="1">
      <alignment horizontal="left" wrapText="1"/>
      <protection/>
    </xf>
    <xf numFmtId="0" fontId="54" fillId="38" borderId="161" xfId="57" applyFont="1" applyFill="1" applyBorder="1" applyAlignment="1" applyProtection="1">
      <alignment vertical="center" wrapText="1"/>
      <protection/>
    </xf>
    <xf numFmtId="0" fontId="56" fillId="38" borderId="162" xfId="57" applyFont="1" applyFill="1" applyBorder="1" applyAlignment="1" applyProtection="1">
      <alignment vertical="center" wrapText="1"/>
      <protection/>
    </xf>
    <xf numFmtId="0" fontId="41" fillId="38" borderId="23" xfId="61" applyFont="1" applyFill="1" applyBorder="1" applyAlignment="1">
      <alignment horizontal="left" vertical="center"/>
      <protection/>
    </xf>
    <xf numFmtId="0" fontId="41" fillId="38" borderId="34" xfId="61" applyFont="1" applyFill="1" applyBorder="1" applyAlignment="1">
      <alignment horizontal="left" vertical="center"/>
      <protection/>
    </xf>
    <xf numFmtId="0" fontId="41" fillId="38" borderId="23" xfId="61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vertical="center" wrapText="1"/>
      <protection/>
    </xf>
    <xf numFmtId="0" fontId="41" fillId="38" borderId="34" xfId="61" applyFont="1" applyFill="1" applyBorder="1" applyAlignment="1">
      <alignment horizontal="left" vertical="center" wrapText="1"/>
      <protection/>
    </xf>
    <xf numFmtId="0" fontId="41" fillId="38" borderId="34" xfId="61" applyFont="1" applyFill="1" applyBorder="1" applyAlignment="1">
      <alignment vertical="center" wrapText="1"/>
      <protection/>
    </xf>
    <xf numFmtId="0" fontId="41" fillId="38" borderId="23" xfId="61" applyFont="1" applyFill="1" applyBorder="1" applyAlignment="1" quotePrefix="1">
      <alignment horizontal="left" vertical="center"/>
      <protection/>
    </xf>
    <xf numFmtId="0" fontId="41" fillId="38" borderId="34" xfId="61" applyFont="1" applyFill="1" applyBorder="1" applyAlignment="1" quotePrefix="1">
      <alignment horizontal="left" vertical="center"/>
      <protection/>
    </xf>
    <xf numFmtId="0" fontId="41" fillId="38" borderId="23" xfId="57" applyFont="1" applyFill="1" applyBorder="1" applyAlignment="1">
      <alignment vertical="center" wrapText="1"/>
      <protection/>
    </xf>
    <xf numFmtId="0" fontId="41" fillId="38" borderId="23" xfId="57" applyFont="1" applyFill="1" applyBorder="1" applyAlignment="1">
      <alignment horizontal="left" wrapText="1"/>
      <protection/>
    </xf>
    <xf numFmtId="0" fontId="41" fillId="38" borderId="34" xfId="57" applyFont="1" applyFill="1" applyBorder="1" applyAlignment="1">
      <alignment horizontal="left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38" borderId="25" xfId="57" applyFont="1" applyFill="1" applyBorder="1" applyAlignment="1">
      <alignment vertical="center" wrapText="1"/>
      <protection/>
    </xf>
    <xf numFmtId="0" fontId="51" fillId="38" borderId="163" xfId="57" applyFont="1" applyFill="1" applyBorder="1" applyAlignment="1">
      <alignment vertical="center" wrapText="1"/>
      <protection/>
    </xf>
    <xf numFmtId="0" fontId="41" fillId="38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41" fillId="38" borderId="25" xfId="61" applyFont="1" applyFill="1" applyBorder="1" applyAlignment="1" quotePrefix="1">
      <alignment horizontal="left" vertical="center" wrapText="1"/>
      <protection/>
    </xf>
    <xf numFmtId="0" fontId="51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1" fillId="38" borderId="34" xfId="61" applyFont="1" applyFill="1" applyBorder="1" applyAlignment="1" quotePrefix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wrapText="1"/>
      <protection/>
    </xf>
    <xf numFmtId="0" fontId="51" fillId="38" borderId="158" xfId="57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horizontal="left" wrapText="1"/>
      <protection/>
    </xf>
    <xf numFmtId="0" fontId="41" fillId="38" borderId="34" xfId="61" applyFont="1" applyFill="1" applyBorder="1" applyAlignment="1">
      <alignment horizontal="left" wrapText="1"/>
      <protection/>
    </xf>
    <xf numFmtId="0" fontId="41" fillId="38" borderId="28" xfId="61" applyFont="1" applyFill="1" applyBorder="1" applyAlignment="1">
      <alignment vertical="center" wrapText="1"/>
      <protection/>
    </xf>
    <xf numFmtId="0" fontId="51" fillId="38" borderId="158" xfId="57" applyFont="1" applyFill="1" applyBorder="1" applyAlignment="1">
      <alignment vertical="center" wrapText="1"/>
      <protection/>
    </xf>
    <xf numFmtId="0" fontId="41" fillId="38" borderId="25" xfId="61" applyFont="1" applyFill="1" applyBorder="1" applyAlignment="1">
      <alignment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1" fillId="38" borderId="23" xfId="57" applyFont="1" applyFill="1" applyBorder="1" applyAlignment="1">
      <alignment horizontal="left"/>
      <protection/>
    </xf>
    <xf numFmtId="0" fontId="41" fillId="38" borderId="34" xfId="57" applyFont="1" applyFill="1" applyBorder="1" applyAlignment="1">
      <alignment horizontal="left"/>
      <protection/>
    </xf>
    <xf numFmtId="0" fontId="41" fillId="38" borderId="23" xfId="57" applyFont="1" applyFill="1" applyBorder="1" applyAlignment="1">
      <alignment wrapText="1"/>
      <protection/>
    </xf>
    <xf numFmtId="0" fontId="51" fillId="38" borderId="34" xfId="57" applyFont="1" applyFill="1" applyBorder="1" applyAlignment="1">
      <alignment wrapText="1"/>
      <protection/>
    </xf>
    <xf numFmtId="0" fontId="41" fillId="38" borderId="27" xfId="57" applyFont="1" applyFill="1" applyBorder="1" applyAlignment="1">
      <alignment horizontal="left" vertical="center"/>
      <protection/>
    </xf>
    <xf numFmtId="0" fontId="41" fillId="38" borderId="164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3" fontId="36" fillId="65" borderId="16" xfId="57" applyNumberFormat="1" applyFont="1" applyFill="1" applyBorder="1" applyAlignment="1">
      <alignment horizontal="center" vertical="center" wrapText="1"/>
      <protection/>
    </xf>
    <xf numFmtId="3" fontId="36" fillId="65" borderId="18" xfId="57" applyNumberFormat="1" applyFont="1" applyFill="1" applyBorder="1" applyAlignment="1">
      <alignment horizontal="center" vertical="center" wrapText="1"/>
      <protection/>
    </xf>
    <xf numFmtId="3" fontId="36" fillId="65" borderId="30" xfId="57" applyNumberFormat="1" applyFont="1" applyFill="1" applyBorder="1" applyAlignment="1">
      <alignment horizontal="center"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38" borderId="165" xfId="61" applyFont="1" applyFill="1" applyBorder="1" applyAlignment="1" quotePrefix="1">
      <alignment horizontal="left" vertical="center"/>
      <protection/>
    </xf>
    <xf numFmtId="0" fontId="41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4" fillId="38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38" borderId="25" xfId="61" applyFont="1" applyFill="1" applyBorder="1" applyAlignment="1" quotePrefix="1">
      <alignment horizontal="left" vertical="center"/>
      <protection/>
    </xf>
    <xf numFmtId="0" fontId="41" fillId="38" borderId="163" xfId="61" applyFont="1" applyFill="1" applyBorder="1" applyAlignment="1" quotePrefix="1">
      <alignment horizontal="left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3" fontId="262" fillId="32" borderId="34" xfId="56" applyNumberFormat="1" applyFont="1" applyFill="1" applyBorder="1" applyAlignment="1" applyProtection="1">
      <alignment horizontal="center" vertical="center"/>
      <protection locked="0"/>
    </xf>
    <xf numFmtId="3" fontId="262" fillId="32" borderId="60" xfId="56" applyNumberFormat="1" applyFont="1" applyFill="1" applyBorder="1" applyAlignment="1" applyProtection="1">
      <alignment horizontal="center" vertical="center"/>
      <protection locked="0"/>
    </xf>
    <xf numFmtId="3" fontId="262" fillId="32" borderId="61" xfId="56" applyNumberFormat="1" applyFont="1" applyFill="1" applyBorder="1" applyAlignment="1" applyProtection="1">
      <alignment horizontal="center" vertical="center"/>
      <protection locked="0"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2" fillId="44" borderId="166" xfId="56" applyFont="1" applyFill="1" applyBorder="1" applyAlignment="1" applyProtection="1">
      <alignment horizontal="center"/>
      <protection/>
    </xf>
    <xf numFmtId="0" fontId="12" fillId="44" borderId="79" xfId="56" applyFont="1" applyFill="1" applyBorder="1" applyAlignment="1" applyProtection="1">
      <alignment horizontal="center"/>
      <protection/>
    </xf>
    <xf numFmtId="3" fontId="231" fillId="32" borderId="34" xfId="56" applyNumberFormat="1" applyFont="1" applyFill="1" applyBorder="1" applyAlignment="1" applyProtection="1">
      <alignment horizontal="center" vertical="center"/>
      <protection locked="0"/>
    </xf>
    <xf numFmtId="3" fontId="231" fillId="32" borderId="60" xfId="56" applyNumberFormat="1" applyFont="1" applyFill="1" applyBorder="1" applyAlignment="1" applyProtection="1">
      <alignment horizontal="center" vertical="center"/>
      <protection locked="0"/>
    </xf>
    <xf numFmtId="3" fontId="231" fillId="32" borderId="61" xfId="56" applyNumberFormat="1" applyFont="1" applyFill="1" applyBorder="1" applyAlignment="1" applyProtection="1">
      <alignment horizontal="center" vertical="center"/>
      <protection locked="0"/>
    </xf>
    <xf numFmtId="0" fontId="216" fillId="4" borderId="60" xfId="56" applyFont="1" applyFill="1" applyBorder="1" applyAlignment="1">
      <alignment horizontal="left" vertical="center"/>
      <protection/>
    </xf>
    <xf numFmtId="0" fontId="216" fillId="4" borderId="60" xfId="56" applyFont="1" applyFill="1" applyBorder="1" applyAlignment="1">
      <alignment vertical="center" wrapText="1"/>
      <protection/>
    </xf>
    <xf numFmtId="0" fontId="263" fillId="4" borderId="60" xfId="56" applyFont="1" applyFill="1" applyBorder="1" applyAlignment="1">
      <alignment vertical="center" wrapText="1"/>
      <protection/>
    </xf>
    <xf numFmtId="0" fontId="216" fillId="4" borderId="60" xfId="56" applyFont="1" applyFill="1" applyBorder="1" applyAlignment="1">
      <alignment horizontal="left" vertical="center" wrapText="1"/>
      <protection/>
    </xf>
    <xf numFmtId="0" fontId="216" fillId="4" borderId="45" xfId="56" applyFont="1" applyFill="1" applyBorder="1" applyAlignment="1">
      <alignment horizontal="left" vertical="center" wrapText="1"/>
      <protection/>
    </xf>
    <xf numFmtId="0" fontId="216" fillId="4" borderId="60" xfId="61" applyFont="1" applyFill="1" applyBorder="1" applyAlignment="1">
      <alignment horizontal="left" vertical="center"/>
      <protection/>
    </xf>
    <xf numFmtId="0" fontId="203" fillId="32" borderId="34" xfId="56" applyFont="1" applyFill="1" applyBorder="1" applyAlignment="1" applyProtection="1">
      <alignment vertical="center" wrapText="1"/>
      <protection/>
    </xf>
    <xf numFmtId="0" fontId="203" fillId="32" borderId="60" xfId="56" applyFont="1" applyFill="1" applyBorder="1" applyAlignment="1" applyProtection="1">
      <alignment vertical="center" wrapText="1"/>
      <protection/>
    </xf>
    <xf numFmtId="0" fontId="203" fillId="32" borderId="61" xfId="56" applyFont="1" applyFill="1" applyBorder="1" applyAlignment="1" applyProtection="1">
      <alignment vertical="center" wrapText="1"/>
      <protection/>
    </xf>
    <xf numFmtId="0" fontId="216" fillId="4" borderId="60" xfId="61" applyFont="1" applyFill="1" applyBorder="1" applyAlignment="1">
      <alignment horizontal="left" vertical="center" wrapText="1"/>
      <protection/>
    </xf>
    <xf numFmtId="0" fontId="216" fillId="4" borderId="60" xfId="61" applyFont="1" applyFill="1" applyBorder="1" applyAlignment="1" quotePrefix="1">
      <alignment horizontal="left" vertical="center"/>
      <protection/>
    </xf>
    <xf numFmtId="0" fontId="216" fillId="4" borderId="60" xfId="61" applyFont="1" applyFill="1" applyBorder="1" applyAlignment="1" quotePrefix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6" fillId="4" borderId="79" xfId="61" applyFont="1" applyFill="1" applyBorder="1" applyAlignment="1">
      <alignment vertical="center" wrapText="1"/>
      <protection/>
    </xf>
    <xf numFmtId="0" fontId="216" fillId="4" borderId="45" xfId="61" applyFont="1" applyFill="1" applyBorder="1" applyAlignment="1">
      <alignment horizontal="left" vertical="center"/>
      <protection/>
    </xf>
    <xf numFmtId="0" fontId="213" fillId="5" borderId="60" xfId="61" applyFont="1" applyFill="1" applyBorder="1" applyAlignment="1" quotePrefix="1">
      <alignment horizontal="left" vertical="center" wrapText="1"/>
      <protection/>
    </xf>
    <xf numFmtId="0" fontId="265" fillId="5" borderId="60" xfId="56" applyFont="1" applyFill="1" applyBorder="1" applyAlignment="1">
      <alignment horizontal="left" vertical="center" wrapText="1"/>
      <protection/>
    </xf>
    <xf numFmtId="0" fontId="263" fillId="4" borderId="60" xfId="56" applyFont="1" applyFill="1" applyBorder="1" applyAlignment="1">
      <alignment horizontal="left" vertical="center" wrapText="1"/>
      <protection/>
    </xf>
    <xf numFmtId="0" fontId="216" fillId="4" borderId="60" xfId="61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0" fillId="49" borderId="34" xfId="56" applyFont="1" applyFill="1" applyBorder="1" applyAlignment="1" applyProtection="1">
      <alignment horizontal="center" vertical="center" wrapText="1"/>
      <protection/>
    </xf>
    <xf numFmtId="0" fontId="210" fillId="49" borderId="60" xfId="56" applyFont="1" applyFill="1" applyBorder="1" applyAlignment="1" applyProtection="1">
      <alignment horizontal="center" vertical="center" wrapText="1"/>
      <protection/>
    </xf>
    <xf numFmtId="0" fontId="210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3" fillId="5" borderId="60" xfId="61" applyFont="1" applyFill="1" applyBorder="1" applyAlignment="1" applyProtection="1" quotePrefix="1">
      <alignment horizontal="left" vertical="center" wrapText="1"/>
      <protection/>
    </xf>
    <xf numFmtId="0" fontId="265" fillId="5" borderId="60" xfId="56" applyFont="1" applyFill="1" applyBorder="1" applyAlignment="1" applyProtection="1">
      <alignment horizontal="left" vertical="center" wrapText="1"/>
      <protection/>
    </xf>
    <xf numFmtId="0" fontId="211" fillId="49" borderId="60" xfId="56" applyFont="1" applyFill="1" applyBorder="1" applyAlignment="1" applyProtection="1">
      <alignment horizontal="left" vertical="center"/>
      <protection/>
    </xf>
    <xf numFmtId="0" fontId="211" fillId="49" borderId="60" xfId="56" applyFont="1" applyFill="1" applyBorder="1" applyAlignment="1" applyProtection="1">
      <alignment wrapText="1"/>
      <protection/>
    </xf>
    <xf numFmtId="0" fontId="266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0" fontId="266" fillId="49" borderId="60" xfId="56" applyFont="1" applyFill="1" applyBorder="1" applyAlignment="1" applyProtection="1">
      <alignment vertical="center" wrapText="1"/>
      <protection/>
    </xf>
    <xf numFmtId="0" fontId="211" fillId="49" borderId="60" xfId="56" applyFont="1" applyFill="1" applyBorder="1" applyAlignment="1" applyProtection="1">
      <alignment horizontal="left"/>
      <protection/>
    </xf>
    <xf numFmtId="0" fontId="211" fillId="49" borderId="60" xfId="61" applyFont="1" applyFill="1" applyBorder="1" applyAlignment="1" applyProtection="1">
      <alignment horizontal="left" vertical="center"/>
      <protection/>
    </xf>
    <xf numFmtId="0" fontId="211" fillId="49" borderId="60" xfId="61" applyFont="1" applyFill="1" applyBorder="1" applyAlignment="1" applyProtection="1" quotePrefix="1">
      <alignment horizontal="left" vertical="center"/>
      <protection/>
    </xf>
    <xf numFmtId="0" fontId="211" fillId="49" borderId="45" xfId="56" applyFont="1" applyFill="1" applyBorder="1" applyAlignment="1" applyProtection="1">
      <alignment horizontal="left" vertical="center"/>
      <protection/>
    </xf>
    <xf numFmtId="0" fontId="211" fillId="49" borderId="60" xfId="61" applyFont="1" applyFill="1" applyBorder="1" applyAlignment="1" applyProtection="1" quotePrefix="1">
      <alignment horizontal="left" vertical="center" wrapText="1"/>
      <protection/>
    </xf>
    <xf numFmtId="0" fontId="266" fillId="49" borderId="60" xfId="56" applyFont="1" applyFill="1" applyBorder="1" applyAlignment="1" applyProtection="1">
      <alignment horizontal="left" vertical="center" wrapText="1"/>
      <protection/>
    </xf>
    <xf numFmtId="191" fontId="67" fillId="32" borderId="34" xfId="60" applyNumberFormat="1" applyFont="1" applyFill="1" applyBorder="1" applyAlignment="1" applyProtection="1">
      <alignment horizontal="center" vertical="center"/>
      <protection locked="0"/>
    </xf>
    <xf numFmtId="191" fontId="67" fillId="32" borderId="61" xfId="60" applyNumberFormat="1" applyFont="1" applyFill="1" applyBorder="1" applyAlignment="1" applyProtection="1">
      <alignment horizontal="center" vertical="center"/>
      <protection locked="0"/>
    </xf>
    <xf numFmtId="0" fontId="211" fillId="32" borderId="34" xfId="56" applyFont="1" applyFill="1" applyBorder="1" applyAlignment="1" applyProtection="1">
      <alignment horizontal="left" vertical="center"/>
      <protection/>
    </xf>
    <xf numFmtId="0" fontId="211" fillId="32" borderId="60" xfId="56" applyFont="1" applyFill="1" applyBorder="1" applyAlignment="1" applyProtection="1">
      <alignment horizontal="left" vertical="center"/>
      <protection/>
    </xf>
    <xf numFmtId="0" fontId="193" fillId="49" borderId="34" xfId="52" applyFill="1" applyBorder="1" applyAlignment="1" applyProtection="1">
      <alignment horizontal="center" vertical="center"/>
      <protection locked="0"/>
    </xf>
    <xf numFmtId="0" fontId="38" fillId="49" borderId="60" xfId="56" applyFont="1" applyFill="1" applyBorder="1" applyAlignment="1" applyProtection="1">
      <alignment horizontal="center" vertical="center"/>
      <protection locked="0"/>
    </xf>
    <xf numFmtId="0" fontId="38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0" fillId="49" borderId="34" xfId="56" applyFont="1" applyFill="1" applyBorder="1" applyAlignment="1" applyProtection="1">
      <alignment horizontal="center" vertical="center" wrapText="1"/>
      <protection locked="0"/>
    </xf>
    <xf numFmtId="0" fontId="210" fillId="49" borderId="60" xfId="56" applyFont="1" applyFill="1" applyBorder="1" applyAlignment="1" applyProtection="1">
      <alignment horizontal="center" vertical="center" wrapText="1"/>
      <protection locked="0"/>
    </xf>
    <xf numFmtId="0" fontId="210" fillId="49" borderId="61" xfId="56" applyFont="1" applyFill="1" applyBorder="1" applyAlignment="1" applyProtection="1">
      <alignment horizontal="center" vertical="center" wrapText="1"/>
      <protection locked="0"/>
    </xf>
    <xf numFmtId="0" fontId="74" fillId="42" borderId="79" xfId="61" applyFont="1" applyFill="1" applyBorder="1" applyAlignment="1" applyProtection="1" quotePrefix="1">
      <alignment horizontal="left" vertical="center"/>
      <protection/>
    </xf>
    <xf numFmtId="0" fontId="74" fillId="42" borderId="167" xfId="61" applyFont="1" applyFill="1" applyBorder="1" applyAlignment="1" applyProtection="1" quotePrefix="1">
      <alignment horizontal="left" vertical="center"/>
      <protection/>
    </xf>
    <xf numFmtId="0" fontId="74" fillId="42" borderId="60" xfId="61" applyFont="1" applyFill="1" applyBorder="1" applyAlignment="1" applyProtection="1" quotePrefix="1">
      <alignment horizontal="left" vertical="center"/>
      <protection/>
    </xf>
    <xf numFmtId="0" fontId="74" fillId="42" borderId="61" xfId="61" applyFont="1" applyFill="1" applyBorder="1" applyAlignment="1" applyProtection="1" quotePrefix="1">
      <alignment horizontal="left" vertical="center"/>
      <protection/>
    </xf>
    <xf numFmtId="0" fontId="211" fillId="49" borderId="60" xfId="61" applyFont="1" applyFill="1" applyBorder="1" applyAlignment="1" applyProtection="1">
      <alignment vertical="center" wrapText="1"/>
      <protection/>
    </xf>
    <xf numFmtId="0" fontId="203" fillId="32" borderId="34" xfId="56" applyFont="1" applyFill="1" applyBorder="1" applyAlignment="1" applyProtection="1">
      <alignment horizontal="center" vertical="center" wrapText="1"/>
      <protection/>
    </xf>
    <xf numFmtId="0" fontId="203" fillId="32" borderId="60" xfId="56" applyFont="1" applyFill="1" applyBorder="1" applyAlignment="1" applyProtection="1">
      <alignment horizontal="center" vertical="center" wrapText="1"/>
      <protection/>
    </xf>
    <xf numFmtId="0" fontId="203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42063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98</v>
      </c>
      <c r="F15" s="1616" t="str">
        <f>OTCHET!F15</f>
        <v>СЕС - КСФ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3" t="s">
        <v>1877</v>
      </c>
      <c r="F17" s="1655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4"/>
      <c r="F18" s="1656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21307</v>
      </c>
      <c r="G38" s="1075">
        <f t="shared" si="3"/>
        <v>17011</v>
      </c>
      <c r="H38" s="1076">
        <f t="shared" si="3"/>
        <v>0</v>
      </c>
      <c r="I38" s="1076">
        <f t="shared" si="3"/>
        <v>3670</v>
      </c>
      <c r="J38" s="1077">
        <f t="shared" si="3"/>
        <v>626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4106</v>
      </c>
      <c r="G40" s="1060">
        <f>OTCHET!G185</f>
        <v>0</v>
      </c>
      <c r="H40" s="1061">
        <f>OTCHET!H185</f>
        <v>0</v>
      </c>
      <c r="I40" s="1061">
        <f>OTCHET!I185</f>
        <v>3670</v>
      </c>
      <c r="J40" s="1062">
        <f>OTCHET!J185</f>
        <v>436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190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190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0</v>
      </c>
      <c r="F42" s="932">
        <f t="shared" si="1"/>
        <v>17011</v>
      </c>
      <c r="G42" s="1060">
        <f>+OTCHET!G198+OTCHET!G216+OTCHET!G263</f>
        <v>17011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17011</v>
      </c>
      <c r="G54" s="1093">
        <f t="shared" si="4"/>
        <v>17011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17011</v>
      </c>
      <c r="G56" s="1099">
        <f>+OTCHET!G371+OTCHET!G379+OTCHET!G384+OTCHET!G387+OTCHET!G390+OTCHET!G393+OTCHET!G394+OTCHET!G397+OTCHET!G410+OTCHET!G411+OTCHET!G412+OTCHET!G413+OTCHET!G414</f>
        <v>17011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-4296</v>
      </c>
      <c r="G62" s="1111">
        <f t="shared" si="5"/>
        <v>0</v>
      </c>
      <c r="H62" s="1112">
        <f t="shared" si="5"/>
        <v>0</v>
      </c>
      <c r="I62" s="1112">
        <f t="shared" si="5"/>
        <v>-3670</v>
      </c>
      <c r="J62" s="1113">
        <f t="shared" si="5"/>
        <v>-626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4296</v>
      </c>
      <c r="G64" s="1114">
        <f aca="true" t="shared" si="7" ref="G64:L64">SUM(+G66+G74+G75+G82+G83+G84+G87+G88+G89+G90+G91+G92+G93)</f>
        <v>0</v>
      </c>
      <c r="H64" s="1115">
        <f>SUM(+H66+H74+H75+H82+H83+H84+H87+H88+H89+H90+H91+H92+H93)</f>
        <v>0</v>
      </c>
      <c r="I64" s="1115">
        <f>SUM(+I66+I74+I75+I82+I83+I84+I87+I88+I89+I90+I91+I92+I93)</f>
        <v>3670</v>
      </c>
      <c r="J64" s="1116">
        <f>SUM(+J66+J74+J75+J82+J83+J84+J87+J88+J89+J90+J91+J92+J93)</f>
        <v>626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4296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3670</v>
      </c>
      <c r="J84" s="1104">
        <f>+J85+J86</f>
        <v>626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4296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3670</v>
      </c>
      <c r="J86" s="1128">
        <f>+OTCHET!J509+OTCHET!J512+OTCHET!J532</f>
        <v>626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6032015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2" t="s">
        <v>1907</v>
      </c>
      <c r="H106" s="1652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1" t="str">
        <f>+OTCHET!D591</f>
        <v>Юлия Манова</v>
      </c>
      <c r="F108" s="1651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1" t="str">
        <f>+OTCHET!G588</f>
        <v>Юлия Манова</v>
      </c>
      <c r="F112" s="1651"/>
      <c r="G112" s="1469"/>
      <c r="H112" s="890"/>
      <c r="I112" s="1651" t="str">
        <f>+OTCHET!G591</f>
        <v>Венцислав Караджов</v>
      </c>
      <c r="J112" s="1651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4" t="str">
        <f>OTCHET!B7</f>
        <v>ОТЧЕТНИ ДАННИ ПО ЕБК ЗА СМЕТКИТЕ ЗА СРЕДСТВАТА ОТ ЕВРОПЕЙСКИЯ СЪЮЗ - КСФ</v>
      </c>
      <c r="C7" s="1745"/>
      <c r="D7" s="1745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6" t="str">
        <f>OTCHET!B9</f>
        <v>КОМИСИЯ ЗА ЗАЩИТА НА ЛИЧНИТЕ ДАННИ</v>
      </c>
      <c r="C9" s="1747"/>
      <c r="D9" s="1747"/>
      <c r="E9" s="53">
        <f>OTCHET!$E9</f>
        <v>42005</v>
      </c>
      <c r="F9" s="54">
        <f>OTCHET!$F9</f>
        <v>42063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6" t="str">
        <f>OTCHET!B12</f>
        <v>Комисия за защита на личните данни</v>
      </c>
      <c r="C12" s="1747"/>
      <c r="D12" s="1747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50" t="s">
        <v>1015</v>
      </c>
      <c r="D19" s="1666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5" t="s">
        <v>1325</v>
      </c>
      <c r="D20" s="1664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661" t="s">
        <v>1019</v>
      </c>
      <c r="D21" s="166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748" t="s">
        <v>1020</v>
      </c>
      <c r="D22" s="174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7" t="s">
        <v>1024</v>
      </c>
      <c r="D23" s="169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7" t="s">
        <v>1029</v>
      </c>
      <c r="D24" s="1712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7" t="s">
        <v>1747</v>
      </c>
      <c r="D25" s="169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7" t="s">
        <v>1037</v>
      </c>
      <c r="D26" s="169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7" t="s">
        <v>1326</v>
      </c>
      <c r="D27" s="169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7" t="s">
        <v>1048</v>
      </c>
      <c r="D28" s="169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7" t="s">
        <v>1051</v>
      </c>
      <c r="D29" s="169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7" t="s">
        <v>1054</v>
      </c>
      <c r="D30" s="169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7" t="s">
        <v>1055</v>
      </c>
      <c r="D31" s="169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7" t="s">
        <v>1062</v>
      </c>
      <c r="D32" s="169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7" t="s">
        <v>1063</v>
      </c>
      <c r="D33" s="169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7" t="s">
        <v>1064</v>
      </c>
      <c r="D34" s="169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7" t="s">
        <v>1065</v>
      </c>
      <c r="D35" s="169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91" t="s">
        <v>1080</v>
      </c>
      <c r="D36" s="169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1" t="s">
        <v>483</v>
      </c>
      <c r="D37" s="169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7" t="s">
        <v>484</v>
      </c>
      <c r="D38" s="169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7" t="s">
        <v>1097</v>
      </c>
      <c r="D39" s="169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7" t="s">
        <v>1100</v>
      </c>
      <c r="D40" s="169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97" t="s">
        <v>1105</v>
      </c>
      <c r="D41" s="169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7" t="s">
        <v>663</v>
      </c>
      <c r="D43" s="169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7" t="s">
        <v>664</v>
      </c>
      <c r="D44" s="169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7" t="s">
        <v>14</v>
      </c>
      <c r="D45" s="169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7" t="s">
        <v>17</v>
      </c>
      <c r="D46" s="169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7" t="s">
        <v>800</v>
      </c>
      <c r="D47" s="169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2" t="s">
        <v>801</v>
      </c>
      <c r="D48" s="174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7" t="str">
        <f>$B$7</f>
        <v>ОТЧЕТНИ ДАННИ ПО ЕБК ЗА СМЕТКИТЕ ЗА СРЕДСТВАТА ОТ ЕВРОПЕЙСКИЯ СЪЮЗ - КСФ</v>
      </c>
      <c r="C54" s="1658"/>
      <c r="D54" s="1658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59" t="str">
        <f>$B$9</f>
        <v>КОМИСИЯ ЗА ЗАЩИТА НА ЛИЧНИТЕ ДАННИ</v>
      </c>
      <c r="C56" s="1660"/>
      <c r="D56" s="1660"/>
      <c r="E56" s="96">
        <f>$E$9</f>
        <v>42005</v>
      </c>
      <c r="F56" s="97">
        <f>$F$9</f>
        <v>42063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59" t="str">
        <f>$B$12</f>
        <v>Комисия за защита на личните данни</v>
      </c>
      <c r="C59" s="1660"/>
      <c r="D59" s="1660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38" t="s">
        <v>915</v>
      </c>
      <c r="D63" s="1739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2" t="s">
        <v>1758</v>
      </c>
      <c r="M63" s="1732" t="s">
        <v>1759</v>
      </c>
      <c r="N63" s="1732" t="s">
        <v>1760</v>
      </c>
      <c r="O63" s="1732" t="s">
        <v>1761</v>
      </c>
    </row>
    <row r="64" spans="2:15" s="60" customFormat="1" ht="49.5" customHeight="1" thickBot="1">
      <c r="B64" s="101" t="s">
        <v>932</v>
      </c>
      <c r="C64" s="1665" t="s">
        <v>1327</v>
      </c>
      <c r="D64" s="1735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740"/>
      <c r="M64" s="1740"/>
      <c r="N64" s="1733"/>
      <c r="O64" s="1733"/>
    </row>
    <row r="65" spans="2:15" s="60" customFormat="1" ht="21.75" thickBot="1">
      <c r="B65" s="102"/>
      <c r="C65" s="1736" t="s">
        <v>669</v>
      </c>
      <c r="D65" s="1737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741"/>
      <c r="M65" s="1741"/>
      <c r="N65" s="1734"/>
      <c r="O65" s="1734"/>
    </row>
    <row r="66" spans="1:15" s="70" customFormat="1" ht="34.5" customHeight="1">
      <c r="A66" s="77">
        <v>5</v>
      </c>
      <c r="B66" s="68">
        <v>100</v>
      </c>
      <c r="C66" s="1720" t="s">
        <v>670</v>
      </c>
      <c r="D66" s="1705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1" t="s">
        <v>673</v>
      </c>
      <c r="D67" s="1692"/>
      <c r="E67" s="186">
        <f>OTCHET!$E185</f>
        <v>0</v>
      </c>
      <c r="F67" s="186">
        <f>OTCHET!$F185</f>
        <v>4106</v>
      </c>
      <c r="G67" s="72">
        <f>OTCHET!$G185</f>
        <v>0</v>
      </c>
      <c r="H67" s="72">
        <f>OTCHET!$H185</f>
        <v>0</v>
      </c>
      <c r="I67" s="72">
        <f>OTCHET!$I185</f>
        <v>3670</v>
      </c>
      <c r="J67" s="72">
        <f>OTCHET!$J185</f>
        <v>436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7" t="s">
        <v>1173</v>
      </c>
      <c r="D68" s="1698"/>
      <c r="E68" s="186">
        <f>OTCHET!$E191</f>
        <v>0</v>
      </c>
      <c r="F68" s="186">
        <f>OTCHET!$F191</f>
        <v>190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190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7" t="s">
        <v>1179</v>
      </c>
      <c r="D69" s="1668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1" t="s">
        <v>1180</v>
      </c>
      <c r="D70" s="1692"/>
      <c r="E70" s="186">
        <f>OTCHET!$E198</f>
        <v>0</v>
      </c>
      <c r="F70" s="186">
        <f>OTCHET!$F198</f>
        <v>17011</v>
      </c>
      <c r="G70" s="72">
        <f>OTCHET!$G198</f>
        <v>17011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1" t="s">
        <v>809</v>
      </c>
      <c r="D71" s="167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1" t="s">
        <v>1365</v>
      </c>
      <c r="D72" s="167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1" t="s">
        <v>1199</v>
      </c>
      <c r="D73" s="167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1" t="s">
        <v>1201</v>
      </c>
      <c r="D74" s="167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99" t="s">
        <v>1202</v>
      </c>
      <c r="D75" s="169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99" t="s">
        <v>1203</v>
      </c>
      <c r="D76" s="169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99" t="s">
        <v>1204</v>
      </c>
      <c r="D77" s="169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1" t="s">
        <v>1205</v>
      </c>
      <c r="D78" s="167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1" t="s">
        <v>1218</v>
      </c>
      <c r="D80" s="167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1" t="s">
        <v>1219</v>
      </c>
      <c r="D81" s="167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1" t="s">
        <v>1220</v>
      </c>
      <c r="D82" s="167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1" t="s">
        <v>1221</v>
      </c>
      <c r="D83" s="167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1" t="s">
        <v>1228</v>
      </c>
      <c r="D84" s="167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1" t="s">
        <v>1232</v>
      </c>
      <c r="D85" s="167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1" t="s">
        <v>1295</v>
      </c>
      <c r="D86" s="167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99" t="s">
        <v>1233</v>
      </c>
      <c r="D87" s="169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1" t="s">
        <v>813</v>
      </c>
      <c r="D88" s="167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5" t="s">
        <v>1234</v>
      </c>
      <c r="D89" s="172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5" t="s">
        <v>1235</v>
      </c>
      <c r="D90" s="172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5" t="s">
        <v>285</v>
      </c>
      <c r="D91" s="172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5" t="s">
        <v>1251</v>
      </c>
      <c r="D92" s="172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1" t="s">
        <v>1252</v>
      </c>
      <c r="D93" s="167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7" t="s">
        <v>1257</v>
      </c>
      <c r="D94" s="172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29" t="s">
        <v>1261</v>
      </c>
      <c r="D95" s="173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1" t="s">
        <v>1262</v>
      </c>
      <c r="D96" s="1731"/>
      <c r="E96" s="87">
        <f>OTCHET!$E293</f>
        <v>0</v>
      </c>
      <c r="F96" s="87">
        <f>OTCHET!$F293</f>
        <v>21307</v>
      </c>
      <c r="G96" s="87">
        <f>OTCHET!$G293</f>
        <v>17011</v>
      </c>
      <c r="H96" s="87">
        <f>OTCHET!$H293</f>
        <v>0</v>
      </c>
      <c r="I96" s="87">
        <f>OTCHET!$I293</f>
        <v>3670</v>
      </c>
      <c r="J96" s="87">
        <f>OTCHET!$J293</f>
        <v>626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7" t="str">
        <f>$B$7</f>
        <v>ОТЧЕТНИ ДАННИ ПО ЕБК ЗА СМЕТКИТЕ ЗА СРЕДСТВАТА ОТ ЕВРОПЕЙСКИЯ СЪЮЗ - КСФ</v>
      </c>
      <c r="C99" s="1658"/>
      <c r="D99" s="1658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59" t="str">
        <f>$B$9</f>
        <v>КОМИСИЯ ЗА ЗАЩИТА НА ЛИЧНИТЕ ДАННИ</v>
      </c>
      <c r="C101" s="1660"/>
      <c r="D101" s="1660"/>
      <c r="E101" s="96">
        <f>$E$9</f>
        <v>42005</v>
      </c>
      <c r="F101" s="97">
        <f>$F$9</f>
        <v>42063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59" t="str">
        <f>$B$12</f>
        <v>Комисия за защита на личните данни</v>
      </c>
      <c r="C104" s="1660"/>
      <c r="D104" s="1660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3" t="s">
        <v>1729</v>
      </c>
      <c r="D108" s="1721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2" t="s">
        <v>1327</v>
      </c>
      <c r="D109" s="1723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66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24" t="s">
        <v>817</v>
      </c>
      <c r="D111" s="166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9" t="s">
        <v>1730</v>
      </c>
      <c r="D112" s="171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7" t="s">
        <v>828</v>
      </c>
      <c r="D113" s="169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3" t="s">
        <v>1410</v>
      </c>
      <c r="D114" s="167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0" t="s">
        <v>1239</v>
      </c>
      <c r="D115" s="170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1" t="s">
        <v>1240</v>
      </c>
      <c r="D116" s="169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96" t="s">
        <v>1242</v>
      </c>
      <c r="D117" s="1706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3" t="s">
        <v>1243</v>
      </c>
      <c r="D118" s="1694"/>
      <c r="E118" s="193">
        <f>OTCHET!$E387</f>
        <v>0</v>
      </c>
      <c r="F118" s="198">
        <f>OTCHET!$F387</f>
        <v>17011</v>
      </c>
      <c r="G118" s="129">
        <f>OTCHET!$G387</f>
        <v>17011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716" t="s">
        <v>1244</v>
      </c>
      <c r="D119" s="171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3" t="s">
        <v>384</v>
      </c>
      <c r="D121" s="169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3" t="s">
        <v>1299</v>
      </c>
      <c r="D122" s="169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8" t="s">
        <v>1247</v>
      </c>
      <c r="D123" s="1719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02" t="s">
        <v>381</v>
      </c>
      <c r="D124" s="1703"/>
      <c r="E124" s="87">
        <f>OTCHET!$E407</f>
        <v>0</v>
      </c>
      <c r="F124" s="87">
        <f>OTCHET!$F407</f>
        <v>17011</v>
      </c>
      <c r="G124" s="87">
        <f>OTCHET!$G407</f>
        <v>17011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66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7" t="s">
        <v>1697</v>
      </c>
      <c r="D126" s="1708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9" t="s">
        <v>1698</v>
      </c>
      <c r="D127" s="171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7" t="s">
        <v>1330</v>
      </c>
      <c r="D128" s="169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7" t="s">
        <v>1248</v>
      </c>
      <c r="D129" s="1712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7" t="s">
        <v>1249</v>
      </c>
      <c r="D130" s="1668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4" t="s">
        <v>8</v>
      </c>
      <c r="D131" s="171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2" t="s">
        <v>1696</v>
      </c>
      <c r="D132" s="170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7" t="str">
        <f>$B$7</f>
        <v>ОТЧЕТНИ ДАННИ ПО ЕБК ЗА СМЕТКИТЕ ЗА СРЕДСТВАТА ОТ ЕВРОПЕЙСКИЯ СЪЮЗ - КСФ</v>
      </c>
      <c r="C136" s="1658"/>
      <c r="D136" s="1658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59" t="str">
        <f>$B$9</f>
        <v>КОМИСИЯ ЗА ЗАЩИТА НА ЛИЧНИТЕ ДАННИ</v>
      </c>
      <c r="C138" s="1660"/>
      <c r="D138" s="1660"/>
      <c r="E138" s="96">
        <f>$E$9</f>
        <v>42005</v>
      </c>
      <c r="F138" s="97">
        <f>$F$9</f>
        <v>42063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59" t="str">
        <f>$B$12</f>
        <v>Комисия за защита на личните данни</v>
      </c>
      <c r="C141" s="1660"/>
      <c r="D141" s="1660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-4296</v>
      </c>
      <c r="G148" s="148">
        <f t="shared" si="3"/>
        <v>0</v>
      </c>
      <c r="H148" s="148">
        <f t="shared" si="3"/>
        <v>0</v>
      </c>
      <c r="I148" s="148">
        <f t="shared" si="3"/>
        <v>-3670</v>
      </c>
      <c r="J148" s="148">
        <f t="shared" si="3"/>
        <v>-626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7" t="str">
        <f>$B$7</f>
        <v>ОТЧЕТНИ ДАННИ ПО ЕБК ЗА СМЕТКИТЕ ЗА СРЕДСТВАТА ОТ ЕВРОПЕЙСКИЯ СЪЮЗ - КСФ</v>
      </c>
      <c r="C152" s="1658"/>
      <c r="D152" s="1658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59" t="str">
        <f>$B$9</f>
        <v>КОМИСИЯ ЗА ЗАЩИТА НА ЛИЧНИТЕ ДАННИ</v>
      </c>
      <c r="C154" s="1660"/>
      <c r="D154" s="1660"/>
      <c r="E154" s="96">
        <f>$E$9</f>
        <v>42005</v>
      </c>
      <c r="F154" s="97">
        <f>$F$9</f>
        <v>42063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59" t="str">
        <f>$B$12</f>
        <v>Комисия за защита на личните данни</v>
      </c>
      <c r="C157" s="1660"/>
      <c r="D157" s="1660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3" t="s">
        <v>1292</v>
      </c>
      <c r="D161" s="1664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5" t="s">
        <v>1327</v>
      </c>
      <c r="D162" s="1666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661" t="s">
        <v>1293</v>
      </c>
      <c r="D163" s="166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4" t="s">
        <v>1700</v>
      </c>
      <c r="D164" s="170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1" t="s">
        <v>1703</v>
      </c>
      <c r="D165" s="167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1" t="s">
        <v>1706</v>
      </c>
      <c r="D166" s="167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99" t="s">
        <v>1709</v>
      </c>
      <c r="D167" s="169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0" t="s">
        <v>1716</v>
      </c>
      <c r="D168" s="1701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1" t="s">
        <v>1331</v>
      </c>
      <c r="D169" s="169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7" t="s">
        <v>1332</v>
      </c>
      <c r="D170" s="1668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7" t="s">
        <v>169</v>
      </c>
      <c r="D171" s="1668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7" t="s">
        <v>1333</v>
      </c>
      <c r="D172" s="169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1" t="s">
        <v>178</v>
      </c>
      <c r="D173" s="169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1" t="s">
        <v>182</v>
      </c>
      <c r="D174" s="169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7" t="s">
        <v>402</v>
      </c>
      <c r="D175" s="1668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7" t="s">
        <v>1731</v>
      </c>
      <c r="D176" s="1668"/>
      <c r="E176" s="193">
        <f>OTCHET!$E512</f>
        <v>0</v>
      </c>
      <c r="F176" s="194">
        <f>OTCHET!$F512</f>
        <v>4296</v>
      </c>
      <c r="G176" s="123">
        <f>OTCHET!$G512</f>
        <v>0</v>
      </c>
      <c r="H176" s="123">
        <f>OTCHET!$H512</f>
        <v>0</v>
      </c>
      <c r="I176" s="123">
        <f>OTCHET!$I512</f>
        <v>3670</v>
      </c>
      <c r="J176" s="123">
        <f>OTCHET!$J512</f>
        <v>626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93" t="s">
        <v>1414</v>
      </c>
      <c r="D177" s="1694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1" t="s">
        <v>190</v>
      </c>
      <c r="D178" s="169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3" t="s">
        <v>1732</v>
      </c>
      <c r="D179" s="1696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7" t="s">
        <v>1334</v>
      </c>
      <c r="D180" s="1668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1" t="s">
        <v>1335</v>
      </c>
      <c r="D181" s="169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67" t="s">
        <v>1336</v>
      </c>
      <c r="D182" s="1695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67" t="s">
        <v>1337</v>
      </c>
      <c r="D183" s="1668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69" t="s">
        <v>873</v>
      </c>
      <c r="D184" s="167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5" t="s">
        <v>1757</v>
      </c>
      <c r="D185" s="1666"/>
      <c r="E185" s="87">
        <f>OTCHET!$E585</f>
        <v>0</v>
      </c>
      <c r="F185" s="87">
        <f>OTCHET!$F585</f>
        <v>4296</v>
      </c>
      <c r="G185" s="87">
        <f>OTCHET!$G585</f>
        <v>0</v>
      </c>
      <c r="H185" s="87">
        <f>OTCHET!$H585</f>
        <v>0</v>
      </c>
      <c r="I185" s="87">
        <f>OTCHET!$I585</f>
        <v>3670</v>
      </c>
      <c r="J185" s="87">
        <f>OTCHET!$J585</f>
        <v>626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7" t="str">
        <f>$B$7</f>
        <v>ОТЧЕТНИ ДАННИ ПО ЕБК ЗА СМЕТКИТЕ ЗА СРЕДСТВАТА ОТ ЕВРОПЕЙСКИЯ СЪЮЗ - КСФ</v>
      </c>
      <c r="C189" s="1658"/>
      <c r="D189" s="1658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59" t="str">
        <f>$B$9</f>
        <v>КОМИСИЯ ЗА ЗАЩИТА НА ЛИЧНИТЕ ДАННИ</v>
      </c>
      <c r="C191" s="1660"/>
      <c r="D191" s="1660"/>
      <c r="E191" s="96">
        <f>$E$9</f>
        <v>42005</v>
      </c>
      <c r="F191" s="97">
        <f>$F$9</f>
        <v>42063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59" t="str">
        <f>$B$12</f>
        <v>Комисия за защита на личните данни</v>
      </c>
      <c r="C194" s="1660"/>
      <c r="D194" s="1660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5" t="s">
        <v>1338</v>
      </c>
      <c r="D198" s="1666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6"/>
      <c r="D199" s="1664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689" t="s">
        <v>1340</v>
      </c>
      <c r="D200" s="1690"/>
      <c r="E200" s="201">
        <f>SUMIF(OTCHET!L:L,1,OTCHET!E:E)</f>
        <v>0</v>
      </c>
      <c r="F200" s="201">
        <f>SUMIF(OTCHET!L:L,1,OTCHET!F:F)</f>
        <v>21307</v>
      </c>
      <c r="G200" s="201">
        <f>SUMIF(OTCHET!L:L,1,OTCHET!G:G)</f>
        <v>17011</v>
      </c>
      <c r="H200" s="201">
        <f>SUMIF(OTCHET!L:L,1,OTCHET!H:H)</f>
        <v>0</v>
      </c>
      <c r="I200" s="201">
        <f>SUMIF(OTCHET!L:L,1,OTCHET!I:I)</f>
        <v>3670</v>
      </c>
      <c r="J200" s="201">
        <f>SUMIF(OTCHET!L:L,1,OTCHET!J:J)</f>
        <v>626</v>
      </c>
      <c r="K200" s="180">
        <v>1</v>
      </c>
    </row>
    <row r="201" spans="2:11" ht="21">
      <c r="B201" s="170" t="s">
        <v>1341</v>
      </c>
      <c r="C201" s="1682" t="s">
        <v>1342</v>
      </c>
      <c r="D201" s="168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2" t="s">
        <v>1344</v>
      </c>
      <c r="D202" s="168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5" t="s">
        <v>1346</v>
      </c>
      <c r="D203" s="168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7" t="s">
        <v>1348</v>
      </c>
      <c r="D204" s="1688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684" t="s">
        <v>1350</v>
      </c>
      <c r="D205" s="168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78" t="s">
        <v>1352</v>
      </c>
      <c r="D206" s="1679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78" t="s">
        <v>1354</v>
      </c>
      <c r="D207" s="1679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80" t="s">
        <v>1356</v>
      </c>
      <c r="D208" s="168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3" t="s">
        <v>1357</v>
      </c>
      <c r="D209" s="1674"/>
      <c r="E209" s="172">
        <f aca="true" t="shared" si="5" ref="E209:J209">SUM(E200:E208)</f>
        <v>0</v>
      </c>
      <c r="F209" s="172">
        <f t="shared" si="5"/>
        <v>21307</v>
      </c>
      <c r="G209" s="172">
        <f t="shared" si="5"/>
        <v>17011</v>
      </c>
      <c r="H209" s="172">
        <f t="shared" si="5"/>
        <v>0</v>
      </c>
      <c r="I209" s="172">
        <f t="shared" si="5"/>
        <v>3670</v>
      </c>
      <c r="J209" s="172">
        <f t="shared" si="5"/>
        <v>626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653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08" t="str">
        <f>VLOOKUP(E15,SMETKA,2,FALSE)</f>
        <v>ОТЧЕТНИ ДАННИ ПО ЕБК ЗА СМЕТКИТЕ ЗА СРЕДСТВАТА ОТ ЕВРОПЕЙСКИЯ СЪЮЗ - КСФ</v>
      </c>
      <c r="C7" s="1809"/>
      <c r="D7" s="1809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0" t="s">
        <v>1924</v>
      </c>
      <c r="C9" s="1811"/>
      <c r="D9" s="1812"/>
      <c r="E9" s="1165">
        <v>42005</v>
      </c>
      <c r="F9" s="1166">
        <v>42063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6" t="str">
        <f>VLOOKUP(F12,PRBK,2,FALSE)</f>
        <v>Комисия за защита на личните данни</v>
      </c>
      <c r="C12" s="1767"/>
      <c r="D12" s="1768"/>
      <c r="E12" s="1640" t="s">
        <v>1923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98</v>
      </c>
      <c r="F15" s="1621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3" t="s">
        <v>1020</v>
      </c>
      <c r="D22" s="1814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5" t="s">
        <v>1024</v>
      </c>
      <c r="D28" s="1816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5" t="s">
        <v>1029</v>
      </c>
      <c r="D33" s="1816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5" t="s">
        <v>1747</v>
      </c>
      <c r="D39" s="1816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5" t="str">
        <f>$B$7</f>
        <v>ОТЧЕТНИ ДАННИ ПО ЕБК ЗА СМЕТКИТЕ ЗА СРЕДСТВАТА ОТ ЕВРОПЕЙСКИЯ СЪЮЗ - КСФ</v>
      </c>
      <c r="C169" s="1786"/>
      <c r="D169" s="1786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0" t="str">
        <f>$B$9</f>
        <v>КОМИСИЯ ЗА ЗАЩИТА НА ЛИЧНИТЕ ДАННИ</v>
      </c>
      <c r="C171" s="1781"/>
      <c r="D171" s="1782"/>
      <c r="E171" s="1165">
        <f>$E$9</f>
        <v>42005</v>
      </c>
      <c r="F171" s="1259">
        <f>$F$9</f>
        <v>42063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6" t="str">
        <f>$B$12</f>
        <v>Комисия за защита на личните данни</v>
      </c>
      <c r="C174" s="1767"/>
      <c r="D174" s="1768"/>
      <c r="E174" s="1262" t="s">
        <v>1777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98</v>
      </c>
      <c r="F176" s="1615" t="str">
        <f>$F$15</f>
        <v>СЕС - КСФ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7" t="s">
        <v>670</v>
      </c>
      <c r="D182" s="1794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6" t="s">
        <v>673</v>
      </c>
      <c r="D185" s="1796"/>
      <c r="E185" s="523">
        <f aca="true" t="shared" si="30" ref="E185:J185">SUMIF($B$595:$B$12264,$B185,E$595:E$12264)</f>
        <v>0</v>
      </c>
      <c r="F185" s="524">
        <f t="shared" si="30"/>
        <v>4106</v>
      </c>
      <c r="G185" s="641">
        <f t="shared" si="30"/>
        <v>0</v>
      </c>
      <c r="H185" s="642">
        <f t="shared" si="30"/>
        <v>0</v>
      </c>
      <c r="I185" s="642">
        <f t="shared" si="30"/>
        <v>3670</v>
      </c>
      <c r="J185" s="643">
        <f t="shared" si="30"/>
        <v>436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4106</v>
      </c>
      <c r="G187" s="650">
        <f t="shared" si="31"/>
        <v>0</v>
      </c>
      <c r="H187" s="651">
        <f t="shared" si="31"/>
        <v>0</v>
      </c>
      <c r="I187" s="651">
        <f t="shared" si="31"/>
        <v>3670</v>
      </c>
      <c r="J187" s="652">
        <f t="shared" si="31"/>
        <v>436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97" t="s">
        <v>1173</v>
      </c>
      <c r="D191" s="1797"/>
      <c r="E191" s="523">
        <f aca="true" t="shared" si="32" ref="E191:J191">SUMIF($B$595:$B$12264,$B191,E$595:E$12264)</f>
        <v>0</v>
      </c>
      <c r="F191" s="524">
        <f t="shared" si="32"/>
        <v>190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190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92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92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62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62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36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36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99" t="s">
        <v>1179</v>
      </c>
      <c r="D197" s="180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6" t="s">
        <v>1180</v>
      </c>
      <c r="D198" s="1796"/>
      <c r="E198" s="525">
        <f t="shared" si="34"/>
        <v>0</v>
      </c>
      <c r="F198" s="526">
        <f t="shared" si="34"/>
        <v>17011</v>
      </c>
      <c r="G198" s="641">
        <f t="shared" si="34"/>
        <v>17011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17011</v>
      </c>
      <c r="G205" s="656">
        <f t="shared" si="35"/>
        <v>17011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89" t="s">
        <v>809</v>
      </c>
      <c r="D216" s="1789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89" t="s">
        <v>1365</v>
      </c>
      <c r="D220" s="1789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89" t="s">
        <v>1199</v>
      </c>
      <c r="D226" s="1789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89" t="s">
        <v>1201</v>
      </c>
      <c r="D229" s="1798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3" t="s">
        <v>1202</v>
      </c>
      <c r="D230" s="1794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3" t="s">
        <v>1203</v>
      </c>
      <c r="D231" s="1794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93" t="s">
        <v>1204</v>
      </c>
      <c r="D232" s="1794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89" t="s">
        <v>1205</v>
      </c>
      <c r="D233" s="1789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89" t="s">
        <v>1218</v>
      </c>
      <c r="D247" s="1789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89" t="s">
        <v>1219</v>
      </c>
      <c r="D248" s="1789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89" t="s">
        <v>1220</v>
      </c>
      <c r="D249" s="1789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89" t="s">
        <v>1221</v>
      </c>
      <c r="D250" s="1789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89" t="s">
        <v>1228</v>
      </c>
      <c r="D257" s="1789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89" t="s">
        <v>1232</v>
      </c>
      <c r="D261" s="1789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89" t="s">
        <v>1295</v>
      </c>
      <c r="D262" s="1789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3" t="s">
        <v>1233</v>
      </c>
      <c r="D263" s="1794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89" t="s">
        <v>813</v>
      </c>
      <c r="D264" s="1789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5" t="s">
        <v>1234</v>
      </c>
      <c r="D267" s="1795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5" t="s">
        <v>1235</v>
      </c>
      <c r="D268" s="1795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95" t="s">
        <v>285</v>
      </c>
      <c r="D276" s="1795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5" t="s">
        <v>1251</v>
      </c>
      <c r="D279" s="1795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89" t="s">
        <v>1252</v>
      </c>
      <c r="D280" s="1789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90" t="s">
        <v>1798</v>
      </c>
      <c r="D285" s="1791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3" t="s">
        <v>1261</v>
      </c>
      <c r="D289" s="180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0</v>
      </c>
      <c r="F293" s="540">
        <f t="shared" si="62"/>
        <v>21307</v>
      </c>
      <c r="G293" s="829">
        <f t="shared" si="62"/>
        <v>17011</v>
      </c>
      <c r="H293" s="830">
        <f t="shared" si="62"/>
        <v>0</v>
      </c>
      <c r="I293" s="830">
        <f t="shared" si="62"/>
        <v>3670</v>
      </c>
      <c r="J293" s="831">
        <f t="shared" si="62"/>
        <v>626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5" t="str">
        <f>$B$7</f>
        <v>ОТЧЕТНИ ДАННИ ПО ЕБК ЗА СМЕТКИТЕ ЗА СРЕДСТВАТА ОТ ЕВРОПЕЙСКИЯ СЪЮЗ - КСФ</v>
      </c>
      <c r="C298" s="1786"/>
      <c r="D298" s="1786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0" t="str">
        <f>$B$9</f>
        <v>КОМИСИЯ ЗА ЗАЩИТА НА ЛИЧНИТЕ ДАННИ</v>
      </c>
      <c r="C300" s="1781"/>
      <c r="D300" s="1782"/>
      <c r="E300" s="1165">
        <f>$E$9</f>
        <v>42005</v>
      </c>
      <c r="F300" s="1259">
        <f>$F$9</f>
        <v>42063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6" t="str">
        <f>$B$12</f>
        <v>Комисия за защита на личните данни</v>
      </c>
      <c r="C303" s="1767"/>
      <c r="D303" s="1768"/>
      <c r="E303" s="1262" t="s">
        <v>1777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98</v>
      </c>
      <c r="F305" s="1621" t="str">
        <f>+$F$15</f>
        <v>СЕС - КСФ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92" t="s">
        <v>378</v>
      </c>
      <c r="C332" s="1792"/>
      <c r="D332" s="1792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5" t="str">
        <f>$B$7</f>
        <v>ОТЧЕТНИ ДАННИ ПО ЕБК ЗА СМЕТКИТЕ ЗА СРЕДСТВАТА ОТ ЕВРОПЕЙСКИЯ СЪЮЗ - КСФ</v>
      </c>
      <c r="C336" s="1786"/>
      <c r="D336" s="1786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0" t="str">
        <f>$B$9</f>
        <v>КОМИСИЯ ЗА ЗАЩИТА НА ЛИЧНИТЕ ДАННИ</v>
      </c>
      <c r="C338" s="1781"/>
      <c r="D338" s="1782"/>
      <c r="E338" s="1165">
        <f>$E$9</f>
        <v>42005</v>
      </c>
      <c r="F338" s="1510">
        <f>$F$9</f>
        <v>42063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6" t="str">
        <f>$B$12</f>
        <v>Комисия за защита на личните данни</v>
      </c>
      <c r="C341" s="1767"/>
      <c r="D341" s="1768"/>
      <c r="E341" s="1511" t="s">
        <v>1777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98</v>
      </c>
      <c r="F343" s="1621" t="str">
        <f>+$F$15</f>
        <v>СЕС - КСФ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7" t="s">
        <v>816</v>
      </c>
      <c r="D349" s="178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5" t="s">
        <v>828</v>
      </c>
      <c r="D363" s="1776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5" t="s">
        <v>1410</v>
      </c>
      <c r="D371" s="177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5" t="s">
        <v>1239</v>
      </c>
      <c r="D376" s="177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5" t="s">
        <v>1240</v>
      </c>
      <c r="D379" s="1776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5" t="s">
        <v>1242</v>
      </c>
      <c r="D384" s="177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5" t="s">
        <v>1243</v>
      </c>
      <c r="D387" s="1776"/>
      <c r="E387" s="564">
        <f aca="true" t="shared" si="74" ref="E387:J387">+E388+E389</f>
        <v>0</v>
      </c>
      <c r="F387" s="565">
        <f t="shared" si="74"/>
        <v>17011</v>
      </c>
      <c r="G387" s="604">
        <f t="shared" si="74"/>
        <v>17011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17011</v>
      </c>
      <c r="G388" s="608">
        <v>17011</v>
      </c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5" t="s">
        <v>1820</v>
      </c>
      <c r="D390" s="177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5" t="s">
        <v>383</v>
      </c>
      <c r="D393" s="177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5" t="s">
        <v>384</v>
      </c>
      <c r="D394" s="177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5" t="s">
        <v>1299</v>
      </c>
      <c r="D397" s="177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5" t="s">
        <v>1247</v>
      </c>
      <c r="D400" s="1776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294</v>
      </c>
      <c r="G401" s="1604">
        <v>0</v>
      </c>
      <c r="H401" s="1605">
        <v>0</v>
      </c>
      <c r="I401" s="1605">
        <v>0</v>
      </c>
      <c r="J401" s="610">
        <v>294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165</v>
      </c>
      <c r="G402" s="1606">
        <v>0</v>
      </c>
      <c r="H402" s="1607">
        <v>0</v>
      </c>
      <c r="I402" s="1607">
        <v>0</v>
      </c>
      <c r="J402" s="613">
        <v>165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103</v>
      </c>
      <c r="G403" s="1606">
        <v>0</v>
      </c>
      <c r="H403" s="1607">
        <v>0</v>
      </c>
      <c r="I403" s="1607">
        <v>0</v>
      </c>
      <c r="J403" s="613">
        <v>103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64</v>
      </c>
      <c r="G404" s="1606">
        <v>0</v>
      </c>
      <c r="H404" s="1607">
        <v>0</v>
      </c>
      <c r="I404" s="1607">
        <v>0</v>
      </c>
      <c r="J404" s="613">
        <v>64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-626</v>
      </c>
      <c r="G405" s="1606">
        <v>0</v>
      </c>
      <c r="H405" s="1607">
        <v>0</v>
      </c>
      <c r="I405" s="1607">
        <v>0</v>
      </c>
      <c r="J405" s="613">
        <v>-626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0</v>
      </c>
      <c r="F407" s="572">
        <f t="shared" si="80"/>
        <v>17011</v>
      </c>
      <c r="G407" s="629">
        <f t="shared" si="80"/>
        <v>17011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5" t="s">
        <v>1698</v>
      </c>
      <c r="D410" s="177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5" t="s">
        <v>1304</v>
      </c>
      <c r="D411" s="177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5" t="s">
        <v>1248</v>
      </c>
      <c r="D412" s="177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5" t="s">
        <v>1249</v>
      </c>
      <c r="D413" s="177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5" t="s">
        <v>1899</v>
      </c>
      <c r="D414" s="177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3" t="str">
        <f>$B$7</f>
        <v>ОТЧЕТНИ ДАННИ ПО ЕБК ЗА СМЕТКИТЕ ЗА СРЕДСТВАТА ОТ ЕВРОПЕЙСКИЯ СЪЮЗ - КСФ</v>
      </c>
      <c r="C421" s="1784"/>
      <c r="D421" s="1784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0" t="str">
        <f>$B$9</f>
        <v>КОМИСИЯ ЗА ЗАЩИТА НА ЛИЧНИТЕ ДАННИ</v>
      </c>
      <c r="C423" s="1781"/>
      <c r="D423" s="1782"/>
      <c r="E423" s="1165">
        <f>$E$9</f>
        <v>42005</v>
      </c>
      <c r="F423" s="1510">
        <f>$F$9</f>
        <v>42063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6" t="str">
        <f>$B$12</f>
        <v>Комисия за защита на личните данни</v>
      </c>
      <c r="C426" s="1767"/>
      <c r="D426" s="1768"/>
      <c r="E426" s="1511" t="s">
        <v>1777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98</v>
      </c>
      <c r="F428" s="1615" t="str">
        <f>+$F$15</f>
        <v>СЕС - КСФ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-4296</v>
      </c>
      <c r="G433" s="1561">
        <f t="shared" si="83"/>
        <v>0</v>
      </c>
      <c r="H433" s="1562">
        <f t="shared" si="83"/>
        <v>0</v>
      </c>
      <c r="I433" s="1562">
        <f t="shared" si="83"/>
        <v>-3670</v>
      </c>
      <c r="J433" s="1563">
        <f t="shared" si="83"/>
        <v>-626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4296</v>
      </c>
      <c r="G434" s="1566">
        <f t="shared" si="84"/>
        <v>0</v>
      </c>
      <c r="H434" s="1567">
        <f t="shared" si="84"/>
        <v>0</v>
      </c>
      <c r="I434" s="1567">
        <f t="shared" si="84"/>
        <v>3670</v>
      </c>
      <c r="J434" s="1568">
        <f t="shared" si="84"/>
        <v>626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5" t="str">
        <f>$B$7</f>
        <v>ОТЧЕТНИ ДАННИ ПО ЕБК ЗА СМЕТКИТЕ ЗА СРЕДСТВАТА ОТ ЕВРОПЕЙСКИЯ СЪЮЗ - КСФ</v>
      </c>
      <c r="C437" s="1786"/>
      <c r="D437" s="1786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0" t="str">
        <f>$B$9</f>
        <v>КОМИСИЯ ЗА ЗАЩИТА НА ЛИЧНИТЕ ДАННИ</v>
      </c>
      <c r="C439" s="1781"/>
      <c r="D439" s="1782"/>
      <c r="E439" s="1165">
        <f>$E$9</f>
        <v>42005</v>
      </c>
      <c r="F439" s="1510">
        <f>$F$9</f>
        <v>42063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6" t="str">
        <f>$B$12</f>
        <v>Комисия за защита на личните данни</v>
      </c>
      <c r="C442" s="1767"/>
      <c r="D442" s="1768"/>
      <c r="E442" s="1511" t="s">
        <v>1777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98</v>
      </c>
      <c r="F444" s="1615" t="str">
        <f>+$F$15</f>
        <v>СЕС - КСФ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1" t="s">
        <v>1700</v>
      </c>
      <c r="D449" s="1762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0" t="s">
        <v>1703</v>
      </c>
      <c r="D453" s="1760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0" t="s">
        <v>1706</v>
      </c>
      <c r="D456" s="1760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1" t="s">
        <v>1709</v>
      </c>
      <c r="D459" s="1762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3" t="s">
        <v>1716</v>
      </c>
      <c r="D466" s="176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5" t="s">
        <v>1827</v>
      </c>
      <c r="D469" s="1765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1" t="s">
        <v>1834</v>
      </c>
      <c r="D485" s="177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1" t="s">
        <v>169</v>
      </c>
      <c r="D490" s="177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0" t="s">
        <v>1843</v>
      </c>
      <c r="D491" s="177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5" t="s">
        <v>178</v>
      </c>
      <c r="D500" s="1765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5" t="s">
        <v>182</v>
      </c>
      <c r="D504" s="1765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5" t="s">
        <v>1833</v>
      </c>
      <c r="D509" s="1774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1" t="s">
        <v>1832</v>
      </c>
      <c r="D512" s="1772"/>
      <c r="E512" s="729">
        <f aca="true" t="shared" si="99" ref="E512:J512">SUM(E513:E518)</f>
        <v>0</v>
      </c>
      <c r="F512" s="730">
        <f t="shared" si="99"/>
        <v>4296</v>
      </c>
      <c r="G512" s="802">
        <f t="shared" si="99"/>
        <v>0</v>
      </c>
      <c r="H512" s="800">
        <f t="shared" si="99"/>
        <v>0</v>
      </c>
      <c r="I512" s="800">
        <f t="shared" si="99"/>
        <v>3670</v>
      </c>
      <c r="J512" s="766">
        <f t="shared" si="99"/>
        <v>626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4296</v>
      </c>
      <c r="G515" s="611"/>
      <c r="H515" s="612"/>
      <c r="I515" s="612">
        <v>3670</v>
      </c>
      <c r="J515" s="613">
        <v>626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78" t="s">
        <v>1414</v>
      </c>
      <c r="D519" s="177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5" t="s">
        <v>190</v>
      </c>
      <c r="D523" s="1765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3" t="s">
        <v>1828</v>
      </c>
      <c r="D524" s="1773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9" t="s">
        <v>1829</v>
      </c>
      <c r="D529" s="1772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5" t="s">
        <v>1830</v>
      </c>
      <c r="D532" s="1765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9" t="s">
        <v>1840</v>
      </c>
      <c r="D554" s="1769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9" t="s">
        <v>1831</v>
      </c>
      <c r="D574" s="1772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9" t="s">
        <v>873</v>
      </c>
      <c r="D579" s="1772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4296</v>
      </c>
      <c r="G585" s="1599">
        <f t="shared" si="110"/>
        <v>0</v>
      </c>
      <c r="H585" s="1600">
        <f t="shared" si="110"/>
        <v>0</v>
      </c>
      <c r="I585" s="1600">
        <f t="shared" si="110"/>
        <v>3670</v>
      </c>
      <c r="J585" s="1601">
        <f t="shared" si="110"/>
        <v>626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757" t="s">
        <v>1925</v>
      </c>
      <c r="H588" s="1758"/>
      <c r="I588" s="1758"/>
      <c r="J588" s="1759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4" t="s">
        <v>1909</v>
      </c>
      <c r="H589" s="1754"/>
      <c r="I589" s="1754"/>
      <c r="J589" s="1754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1925</v>
      </c>
      <c r="E591" s="1233"/>
      <c r="F591" s="441" t="s">
        <v>1903</v>
      </c>
      <c r="G591" s="1751" t="s">
        <v>1926</v>
      </c>
      <c r="H591" s="1752"/>
      <c r="I591" s="1752"/>
      <c r="J591" s="1753"/>
      <c r="K591" s="4">
        <v>1</v>
      </c>
      <c r="L591" s="757"/>
    </row>
    <row r="592" spans="1:12" ht="21.75" customHeight="1">
      <c r="A592" s="10"/>
      <c r="B592" s="1755" t="s">
        <v>1902</v>
      </c>
      <c r="C592" s="1756"/>
      <c r="D592" s="1235" t="s">
        <v>1876</v>
      </c>
      <c r="E592" s="1231"/>
      <c r="F592" s="1232"/>
      <c r="G592" s="1754" t="s">
        <v>1909</v>
      </c>
      <c r="H592" s="1754"/>
      <c r="I592" s="1754"/>
      <c r="J592" s="1754"/>
      <c r="K592" s="4">
        <v>1</v>
      </c>
      <c r="L592" s="757"/>
    </row>
    <row r="593" spans="1:12" ht="18.75" customHeight="1">
      <c r="A593" s="15"/>
      <c r="B593" s="1801">
        <v>6032015</v>
      </c>
      <c r="C593" s="1802"/>
      <c r="D593" s="1236" t="s">
        <v>1904</v>
      </c>
      <c r="E593" s="1219">
        <v>9153524</v>
      </c>
      <c r="F593" s="1225"/>
      <c r="G593" s="1234" t="s">
        <v>1905</v>
      </c>
      <c r="H593" s="1805" t="s">
        <v>1927</v>
      </c>
      <c r="I593" s="1806"/>
      <c r="J593" s="1807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5" t="str">
        <f>$B$7</f>
        <v>ОТЧЕТНИ ДАННИ ПО ЕБК ЗА СМЕТКИТЕ ЗА СРЕДСТВАТА ОТ ЕВРОПЕЙСКИЯ СЪЮЗ - КСФ</v>
      </c>
      <c r="C600" s="1786"/>
      <c r="D600" s="1786"/>
      <c r="E600" s="1252"/>
      <c r="F600" s="1252"/>
      <c r="G600" s="1253"/>
      <c r="H600" s="1253"/>
      <c r="I600" s="1253"/>
      <c r="J600" s="1253"/>
      <c r="K600" s="164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0" t="str">
        <f>$B$9</f>
        <v>КОМИСИЯ ЗА ЗАЩИТА НА ЛИЧНИТЕ ДАННИ</v>
      </c>
      <c r="C602" s="1781"/>
      <c r="D602" s="1782"/>
      <c r="E602" s="1165">
        <f>$E$9</f>
        <v>42005</v>
      </c>
      <c r="F602" s="1259">
        <f>$F$9</f>
        <v>42063</v>
      </c>
      <c r="G602" s="848"/>
      <c r="H602" s="848"/>
      <c r="I602" s="848"/>
      <c r="J602" s="848"/>
      <c r="K602" s="164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18" t="str">
        <f>$B$12</f>
        <v>Комисия за защита на личните данни</v>
      </c>
      <c r="C605" s="1819"/>
      <c r="D605" s="1820"/>
      <c r="E605" s="1262" t="s">
        <v>1777</v>
      </c>
      <c r="F605" s="1263" t="str">
        <f>$F$12</f>
        <v>3400</v>
      </c>
      <c r="G605" s="1264"/>
      <c r="H605" s="848"/>
      <c r="I605" s="848"/>
      <c r="J605" s="848"/>
      <c r="K605" s="164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98</v>
      </c>
      <c r="F607" s="1621" t="str">
        <f>$F$15</f>
        <v>СЕС - КСФ</v>
      </c>
      <c r="G607" s="848"/>
      <c r="H607" s="1271"/>
      <c r="I607" s="848"/>
      <c r="J607" s="1271"/>
      <c r="K607" s="164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9" t="str">
        <f>VLOOKUP(D612,OP_LIST2,2,FALSE)</f>
        <v>98302</v>
      </c>
      <c r="D612" s="1648" t="s">
        <v>317</v>
      </c>
      <c r="E612" s="442"/>
      <c r="F612" s="845"/>
      <c r="G612" s="1294"/>
      <c r="H612" s="851"/>
      <c r="I612" s="851"/>
      <c r="J612" s="852"/>
      <c r="K612" s="164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3">
        <f>VLOOKUP(D614,EBK_DEIN2,2,FALSE)</f>
        <v>1111</v>
      </c>
      <c r="D613" s="1642" t="s">
        <v>1734</v>
      </c>
      <c r="E613" s="845"/>
      <c r="F613" s="845"/>
      <c r="G613" s="1296"/>
      <c r="H613" s="853"/>
      <c r="I613" s="853"/>
      <c r="J613" s="854"/>
      <c r="K613" s="164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1111</v>
      </c>
      <c r="D614" s="1641" t="s">
        <v>67</v>
      </c>
      <c r="E614" s="845"/>
      <c r="F614" s="845"/>
      <c r="G614" s="1296"/>
      <c r="H614" s="853"/>
      <c r="I614" s="853"/>
      <c r="J614" s="854"/>
      <c r="K614" s="164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7" t="s">
        <v>670</v>
      </c>
      <c r="D616" s="1794"/>
      <c r="E616" s="164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4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304"/>
      <c r="C617" s="1305">
        <v>101</v>
      </c>
      <c r="D617" s="1306" t="s">
        <v>671</v>
      </c>
      <c r="E617" s="685"/>
      <c r="F617" s="694">
        <f>G617+H617+I617+J617</f>
        <v>0</v>
      </c>
      <c r="G617" s="608"/>
      <c r="H617" s="609"/>
      <c r="I617" s="609"/>
      <c r="J617" s="610"/>
      <c r="K617" s="164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4">
        <f t="shared" si="113"/>
      </c>
      <c r="L618" s="557"/>
    </row>
    <row r="619" spans="1:12" ht="15.75">
      <c r="A619" s="361"/>
      <c r="B619" s="1303">
        <v>200</v>
      </c>
      <c r="C619" s="1796" t="s">
        <v>673</v>
      </c>
      <c r="D619" s="1796"/>
      <c r="E619" s="1645">
        <f aca="true" t="shared" si="114" ref="E619:J619">SUM(E620:E624)</f>
        <v>0</v>
      </c>
      <c r="F619" s="524">
        <f t="shared" si="114"/>
        <v>4106</v>
      </c>
      <c r="G619" s="641">
        <f t="shared" si="114"/>
        <v>0</v>
      </c>
      <c r="H619" s="642">
        <f t="shared" si="114"/>
        <v>0</v>
      </c>
      <c r="I619" s="642">
        <f t="shared" si="114"/>
        <v>3670</v>
      </c>
      <c r="J619" s="643">
        <f t="shared" si="114"/>
        <v>436</v>
      </c>
      <c r="K619" s="1644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4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/>
      <c r="F621" s="696">
        <f>G621+H621+I621+J621</f>
        <v>4106</v>
      </c>
      <c r="G621" s="611"/>
      <c r="H621" s="612"/>
      <c r="I621" s="612">
        <v>3670</v>
      </c>
      <c r="J621" s="613">
        <v>436</v>
      </c>
      <c r="K621" s="1644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4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/>
      <c r="F623" s="696">
        <f>G623+H623+I623+J623</f>
        <v>0</v>
      </c>
      <c r="G623" s="611"/>
      <c r="H623" s="612"/>
      <c r="I623" s="612"/>
      <c r="J623" s="613"/>
      <c r="K623" s="1644">
        <f t="shared" si="113"/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/>
      <c r="F624" s="695">
        <f>G624+H624+I624+J624</f>
        <v>0</v>
      </c>
      <c r="G624" s="620"/>
      <c r="H624" s="621"/>
      <c r="I624" s="621"/>
      <c r="J624" s="622"/>
      <c r="K624" s="1644">
        <f t="shared" si="113"/>
      </c>
      <c r="L624" s="557"/>
    </row>
    <row r="625" spans="1:12" ht="15.75">
      <c r="A625" s="5"/>
      <c r="B625" s="1303">
        <v>500</v>
      </c>
      <c r="C625" s="1797" t="s">
        <v>1173</v>
      </c>
      <c r="D625" s="1797"/>
      <c r="E625" s="1645">
        <f aca="true" t="shared" si="115" ref="E625:J625">SUM(E626:E630)</f>
        <v>0</v>
      </c>
      <c r="F625" s="524">
        <f t="shared" si="115"/>
        <v>190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190</v>
      </c>
      <c r="K625" s="1644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/>
      <c r="F626" s="694">
        <f aca="true" t="shared" si="116" ref="F626:F631">G626+H626+I626+J626</f>
        <v>92</v>
      </c>
      <c r="G626" s="1604">
        <v>0</v>
      </c>
      <c r="H626" s="1605">
        <v>0</v>
      </c>
      <c r="I626" s="1605">
        <v>0</v>
      </c>
      <c r="J626" s="610">
        <v>92</v>
      </c>
      <c r="K626" s="1644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4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/>
      <c r="F628" s="696">
        <f t="shared" si="116"/>
        <v>62</v>
      </c>
      <c r="G628" s="1606">
        <v>0</v>
      </c>
      <c r="H628" s="1607">
        <v>0</v>
      </c>
      <c r="I628" s="1607">
        <v>0</v>
      </c>
      <c r="J628" s="613">
        <v>62</v>
      </c>
      <c r="K628" s="1644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/>
      <c r="F629" s="696">
        <f t="shared" si="116"/>
        <v>36</v>
      </c>
      <c r="G629" s="1606">
        <v>0</v>
      </c>
      <c r="H629" s="1607">
        <v>0</v>
      </c>
      <c r="I629" s="1607">
        <v>0</v>
      </c>
      <c r="J629" s="613">
        <v>36</v>
      </c>
      <c r="K629" s="1644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4">
        <f t="shared" si="113"/>
      </c>
      <c r="L630" s="557"/>
    </row>
    <row r="631" spans="1:12" ht="15.75">
      <c r="A631" s="9">
        <v>35</v>
      </c>
      <c r="B631" s="1303">
        <v>800</v>
      </c>
      <c r="C631" s="1799" t="s">
        <v>1317</v>
      </c>
      <c r="D631" s="1800"/>
      <c r="E631" s="1624"/>
      <c r="F631" s="526">
        <f t="shared" si="116"/>
        <v>0</v>
      </c>
      <c r="G631" s="1418"/>
      <c r="H631" s="1419"/>
      <c r="I631" s="1419"/>
      <c r="J631" s="1420"/>
      <c r="K631" s="1644">
        <f t="shared" si="113"/>
      </c>
      <c r="L631" s="557"/>
    </row>
    <row r="632" spans="1:12" ht="15.75">
      <c r="A632" s="10">
        <v>40</v>
      </c>
      <c r="B632" s="1303">
        <v>1000</v>
      </c>
      <c r="C632" s="1796" t="s">
        <v>1180</v>
      </c>
      <c r="D632" s="1796"/>
      <c r="E632" s="1624">
        <f aca="true" t="shared" si="117" ref="E632:J632">SUM(E633:E649)</f>
        <v>0</v>
      </c>
      <c r="F632" s="526">
        <f t="shared" si="117"/>
        <v>17011</v>
      </c>
      <c r="G632" s="641">
        <f t="shared" si="117"/>
        <v>17011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44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44">
        <f t="shared" si="113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4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4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4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/>
      <c r="F637" s="696">
        <f t="shared" si="118"/>
        <v>0</v>
      </c>
      <c r="G637" s="611"/>
      <c r="H637" s="612"/>
      <c r="I637" s="612"/>
      <c r="J637" s="613"/>
      <c r="K637" s="1644">
        <f t="shared" si="113"/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/>
      <c r="F638" s="697">
        <f t="shared" si="118"/>
        <v>0</v>
      </c>
      <c r="G638" s="675"/>
      <c r="H638" s="676"/>
      <c r="I638" s="676"/>
      <c r="J638" s="677"/>
      <c r="K638" s="1644">
        <f t="shared" si="113"/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/>
      <c r="F639" s="699">
        <f t="shared" si="118"/>
        <v>17011</v>
      </c>
      <c r="G639" s="617">
        <v>17011</v>
      </c>
      <c r="H639" s="618"/>
      <c r="I639" s="618"/>
      <c r="J639" s="619"/>
      <c r="K639" s="1644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/>
      <c r="F640" s="701">
        <f t="shared" si="118"/>
        <v>0</v>
      </c>
      <c r="G640" s="614"/>
      <c r="H640" s="615"/>
      <c r="I640" s="615"/>
      <c r="J640" s="616"/>
      <c r="K640" s="1644">
        <f t="shared" si="113"/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/>
      <c r="F641" s="699">
        <f t="shared" si="118"/>
        <v>0</v>
      </c>
      <c r="G641" s="617"/>
      <c r="H641" s="618"/>
      <c r="I641" s="618"/>
      <c r="J641" s="619"/>
      <c r="K641" s="1644">
        <f t="shared" si="113"/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/>
      <c r="F642" s="696">
        <f t="shared" si="118"/>
        <v>0</v>
      </c>
      <c r="G642" s="611"/>
      <c r="H642" s="612"/>
      <c r="I642" s="612"/>
      <c r="J642" s="613"/>
      <c r="K642" s="1644">
        <f t="shared" si="113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4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/>
      <c r="F644" s="699">
        <f t="shared" si="118"/>
        <v>0</v>
      </c>
      <c r="G644" s="617"/>
      <c r="H644" s="618"/>
      <c r="I644" s="618"/>
      <c r="J644" s="619"/>
      <c r="K644" s="1644">
        <f t="shared" si="113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4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0</v>
      </c>
      <c r="G646" s="805"/>
      <c r="H646" s="806"/>
      <c r="I646" s="806"/>
      <c r="J646" s="768"/>
      <c r="K646" s="1644">
        <f t="shared" si="113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/>
      <c r="F647" s="699">
        <f t="shared" si="118"/>
        <v>0</v>
      </c>
      <c r="G647" s="617"/>
      <c r="H647" s="618"/>
      <c r="I647" s="618"/>
      <c r="J647" s="619"/>
      <c r="K647" s="1644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4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/>
      <c r="F649" s="695">
        <f t="shared" si="118"/>
        <v>0</v>
      </c>
      <c r="G649" s="620"/>
      <c r="H649" s="621"/>
      <c r="I649" s="621"/>
      <c r="J649" s="622"/>
      <c r="K649" s="1644">
        <f t="shared" si="113"/>
      </c>
      <c r="L649" s="557"/>
    </row>
    <row r="650" spans="1:12" ht="15.75">
      <c r="A650" s="10">
        <v>155</v>
      </c>
      <c r="B650" s="1303">
        <v>1900</v>
      </c>
      <c r="C650" s="1789" t="s">
        <v>809</v>
      </c>
      <c r="D650" s="1789"/>
      <c r="E650" s="1624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44">
        <f t="shared" si="113"/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/>
      <c r="F651" s="694">
        <f>G651+H651+I651+J651</f>
        <v>0</v>
      </c>
      <c r="G651" s="608"/>
      <c r="H651" s="609"/>
      <c r="I651" s="609"/>
      <c r="J651" s="610"/>
      <c r="K651" s="1644">
        <f t="shared" si="113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/>
      <c r="F652" s="696">
        <f>G652+H652+I652+J652</f>
        <v>0</v>
      </c>
      <c r="G652" s="611"/>
      <c r="H652" s="612"/>
      <c r="I652" s="612"/>
      <c r="J652" s="613"/>
      <c r="K652" s="1644">
        <f t="shared" si="113"/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4">
        <f t="shared" si="113"/>
      </c>
      <c r="L653" s="557"/>
    </row>
    <row r="654" spans="1:12" ht="15.75">
      <c r="A654" s="10">
        <v>180</v>
      </c>
      <c r="B654" s="1303">
        <v>2100</v>
      </c>
      <c r="C654" s="1789" t="s">
        <v>1365</v>
      </c>
      <c r="D654" s="1789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4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4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4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4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4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4">
        <f t="shared" si="113"/>
      </c>
      <c r="L659" s="557"/>
    </row>
    <row r="660" spans="1:12" ht="15.75">
      <c r="A660" s="10">
        <v>210</v>
      </c>
      <c r="B660" s="1303">
        <v>2200</v>
      </c>
      <c r="C660" s="1789" t="s">
        <v>1199</v>
      </c>
      <c r="D660" s="1789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4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4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4">
        <f t="shared" si="113"/>
      </c>
      <c r="L662" s="557"/>
    </row>
    <row r="663" spans="1:12" ht="15.75">
      <c r="A663" s="10">
        <v>225</v>
      </c>
      <c r="B663" s="1303">
        <v>2500</v>
      </c>
      <c r="C663" s="1789" t="s">
        <v>1201</v>
      </c>
      <c r="D663" s="1798"/>
      <c r="E663" s="1624"/>
      <c r="F663" s="526">
        <f t="shared" si="122"/>
        <v>0</v>
      </c>
      <c r="G663" s="1418"/>
      <c r="H663" s="1419"/>
      <c r="I663" s="1419"/>
      <c r="J663" s="1420"/>
      <c r="K663" s="1644">
        <f t="shared" si="113"/>
      </c>
      <c r="L663" s="557"/>
    </row>
    <row r="664" spans="1:12" ht="15.75">
      <c r="A664" s="10">
        <v>230</v>
      </c>
      <c r="B664" s="1303">
        <v>2600</v>
      </c>
      <c r="C664" s="1793" t="s">
        <v>1202</v>
      </c>
      <c r="D664" s="1794"/>
      <c r="E664" s="1624"/>
      <c r="F664" s="526">
        <f t="shared" si="122"/>
        <v>0</v>
      </c>
      <c r="G664" s="1418"/>
      <c r="H664" s="1419"/>
      <c r="I664" s="1419"/>
      <c r="J664" s="1420"/>
      <c r="K664" s="1644">
        <f t="shared" si="113"/>
      </c>
      <c r="L664" s="557"/>
    </row>
    <row r="665" spans="1:12" ht="15.75">
      <c r="A665" s="10">
        <v>245</v>
      </c>
      <c r="B665" s="1303">
        <v>2700</v>
      </c>
      <c r="C665" s="1793" t="s">
        <v>1203</v>
      </c>
      <c r="D665" s="1794"/>
      <c r="E665" s="1624"/>
      <c r="F665" s="526">
        <f t="shared" si="122"/>
        <v>0</v>
      </c>
      <c r="G665" s="1418"/>
      <c r="H665" s="1419"/>
      <c r="I665" s="1419"/>
      <c r="J665" s="1420"/>
      <c r="K665" s="1644">
        <f t="shared" si="113"/>
      </c>
      <c r="L665" s="557"/>
    </row>
    <row r="666" spans="1:12" ht="15.75">
      <c r="A666" s="9">
        <v>220</v>
      </c>
      <c r="B666" s="1303">
        <v>2800</v>
      </c>
      <c r="C666" s="1793" t="s">
        <v>1204</v>
      </c>
      <c r="D666" s="1794"/>
      <c r="E666" s="1624"/>
      <c r="F666" s="526">
        <f t="shared" si="122"/>
        <v>0</v>
      </c>
      <c r="G666" s="1418"/>
      <c r="H666" s="1419"/>
      <c r="I666" s="1419"/>
      <c r="J666" s="1420"/>
      <c r="K666" s="1644">
        <f t="shared" si="113"/>
      </c>
      <c r="L666" s="557"/>
    </row>
    <row r="667" spans="1:12" ht="15.75">
      <c r="A667" s="10">
        <v>225</v>
      </c>
      <c r="B667" s="1303">
        <v>2900</v>
      </c>
      <c r="C667" s="1789" t="s">
        <v>1205</v>
      </c>
      <c r="D667" s="1789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4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4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4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4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4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4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4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0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4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4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4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4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4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4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4">
        <f t="shared" si="113"/>
      </c>
      <c r="L680" s="557"/>
    </row>
    <row r="681" spans="1:12" ht="15.75">
      <c r="A681" s="10">
        <v>375</v>
      </c>
      <c r="B681" s="1303">
        <v>3900</v>
      </c>
      <c r="C681" s="1789" t="s">
        <v>1218</v>
      </c>
      <c r="D681" s="1789"/>
      <c r="E681" s="1624"/>
      <c r="F681" s="526">
        <f t="shared" si="126"/>
        <v>0</v>
      </c>
      <c r="G681" s="1418"/>
      <c r="H681" s="1419"/>
      <c r="I681" s="1419"/>
      <c r="J681" s="1420"/>
      <c r="K681" s="164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89" t="s">
        <v>1219</v>
      </c>
      <c r="D682" s="1789"/>
      <c r="E682" s="1624"/>
      <c r="F682" s="526">
        <f t="shared" si="126"/>
        <v>0</v>
      </c>
      <c r="G682" s="1418"/>
      <c r="H682" s="1419"/>
      <c r="I682" s="1419"/>
      <c r="J682" s="1420"/>
      <c r="K682" s="1644">
        <f t="shared" si="127"/>
      </c>
      <c r="L682" s="557"/>
    </row>
    <row r="683" spans="1:12" ht="15.75">
      <c r="A683" s="10">
        <v>385</v>
      </c>
      <c r="B683" s="1303">
        <v>4100</v>
      </c>
      <c r="C683" s="1789" t="s">
        <v>1220</v>
      </c>
      <c r="D683" s="1789"/>
      <c r="E683" s="1624"/>
      <c r="F683" s="526">
        <f t="shared" si="126"/>
        <v>0</v>
      </c>
      <c r="G683" s="1418"/>
      <c r="H683" s="1419"/>
      <c r="I683" s="1419"/>
      <c r="J683" s="1420"/>
      <c r="K683" s="1644">
        <f t="shared" si="127"/>
      </c>
      <c r="L683" s="557"/>
    </row>
    <row r="684" spans="1:12" ht="15.75">
      <c r="A684" s="10">
        <v>390</v>
      </c>
      <c r="B684" s="1303">
        <v>4200</v>
      </c>
      <c r="C684" s="1789" t="s">
        <v>1221</v>
      </c>
      <c r="D684" s="1789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4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4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4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4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4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4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4">
        <f t="shared" si="127"/>
      </c>
      <c r="L690" s="557"/>
    </row>
    <row r="691" spans="1:12" ht="15.75">
      <c r="A691" s="8">
        <v>402</v>
      </c>
      <c r="B691" s="1303">
        <v>4300</v>
      </c>
      <c r="C691" s="1789" t="s">
        <v>1228</v>
      </c>
      <c r="D691" s="1789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4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4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4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4">
        <f t="shared" si="127"/>
      </c>
      <c r="L694" s="557"/>
    </row>
    <row r="695" spans="1:12" ht="15.75">
      <c r="A695" s="9">
        <v>450</v>
      </c>
      <c r="B695" s="1303">
        <v>4400</v>
      </c>
      <c r="C695" s="1789" t="s">
        <v>1232</v>
      </c>
      <c r="D695" s="1789"/>
      <c r="E695" s="1624"/>
      <c r="F695" s="526">
        <f t="shared" si="131"/>
        <v>0</v>
      </c>
      <c r="G695" s="1418"/>
      <c r="H695" s="1419"/>
      <c r="I695" s="1419"/>
      <c r="J695" s="1420"/>
      <c r="K695" s="1644">
        <f t="shared" si="127"/>
      </c>
      <c r="L695" s="557"/>
    </row>
    <row r="696" spans="1:12" ht="15.75">
      <c r="A696" s="9">
        <v>495</v>
      </c>
      <c r="B696" s="1303">
        <v>4500</v>
      </c>
      <c r="C696" s="1789" t="s">
        <v>1295</v>
      </c>
      <c r="D696" s="1789"/>
      <c r="E696" s="1624"/>
      <c r="F696" s="526">
        <f t="shared" si="131"/>
        <v>0</v>
      </c>
      <c r="G696" s="1418"/>
      <c r="H696" s="1419"/>
      <c r="I696" s="1419"/>
      <c r="J696" s="1420"/>
      <c r="K696" s="1644">
        <f t="shared" si="127"/>
      </c>
      <c r="L696" s="557"/>
    </row>
    <row r="697" spans="1:12" ht="15.75">
      <c r="A697" s="10">
        <v>500</v>
      </c>
      <c r="B697" s="1303">
        <v>4600</v>
      </c>
      <c r="C697" s="1793" t="s">
        <v>1233</v>
      </c>
      <c r="D697" s="1794"/>
      <c r="E697" s="1624"/>
      <c r="F697" s="526">
        <f t="shared" si="131"/>
        <v>0</v>
      </c>
      <c r="G697" s="1418"/>
      <c r="H697" s="1419"/>
      <c r="I697" s="1419"/>
      <c r="J697" s="1420"/>
      <c r="K697" s="1644">
        <f t="shared" si="127"/>
      </c>
      <c r="L697" s="557"/>
    </row>
    <row r="698" spans="1:12" ht="15.75">
      <c r="A698" s="10">
        <v>505</v>
      </c>
      <c r="B698" s="1303">
        <v>4900</v>
      </c>
      <c r="C698" s="1789" t="s">
        <v>813</v>
      </c>
      <c r="D698" s="1789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4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4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4">
        <f t="shared" si="127"/>
      </c>
      <c r="L700" s="557"/>
    </row>
    <row r="701" spans="1:12" ht="15.75">
      <c r="A701" s="10">
        <v>520</v>
      </c>
      <c r="B701" s="1357">
        <v>5100</v>
      </c>
      <c r="C701" s="1795" t="s">
        <v>1234</v>
      </c>
      <c r="D701" s="1795"/>
      <c r="E701" s="1624"/>
      <c r="F701" s="526">
        <f>G701+H701+I701+J701</f>
        <v>0</v>
      </c>
      <c r="G701" s="1418"/>
      <c r="H701" s="1419"/>
      <c r="I701" s="1419"/>
      <c r="J701" s="1420"/>
      <c r="K701" s="1644">
        <f t="shared" si="127"/>
      </c>
      <c r="L701" s="557"/>
    </row>
    <row r="702" spans="1:12" ht="15.75">
      <c r="A702" s="10">
        <v>525</v>
      </c>
      <c r="B702" s="1357">
        <v>5200</v>
      </c>
      <c r="C702" s="1795" t="s">
        <v>1235</v>
      </c>
      <c r="D702" s="1795"/>
      <c r="E702" s="1624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4">
        <f t="shared" si="127"/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44">
        <f t="shared" si="127"/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4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4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4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4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4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4">
        <f t="shared" si="127"/>
      </c>
      <c r="L709" s="557"/>
    </row>
    <row r="710" spans="1:12" ht="15.75">
      <c r="A710" s="9">
        <v>685</v>
      </c>
      <c r="B710" s="1357">
        <v>5300</v>
      </c>
      <c r="C710" s="1795" t="s">
        <v>285</v>
      </c>
      <c r="D710" s="1795"/>
      <c r="E710" s="1624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4">
        <f t="shared" si="127"/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/>
      <c r="F711" s="694">
        <f>G711+H711+I711+J711</f>
        <v>0</v>
      </c>
      <c r="G711" s="608"/>
      <c r="H711" s="609"/>
      <c r="I711" s="609"/>
      <c r="J711" s="610"/>
      <c r="K711" s="1644">
        <f t="shared" si="127"/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4">
        <f t="shared" si="127"/>
      </c>
      <c r="L712" s="557"/>
    </row>
    <row r="713" spans="1:12" ht="15.75">
      <c r="A713" s="9">
        <v>700</v>
      </c>
      <c r="B713" s="1357">
        <v>5400</v>
      </c>
      <c r="C713" s="1795" t="s">
        <v>1251</v>
      </c>
      <c r="D713" s="1795"/>
      <c r="E713" s="1624"/>
      <c r="F713" s="526">
        <f>G713+H713+I713+J713</f>
        <v>0</v>
      </c>
      <c r="G713" s="1418"/>
      <c r="H713" s="1419"/>
      <c r="I713" s="1419"/>
      <c r="J713" s="1420"/>
      <c r="K713" s="1644">
        <f t="shared" si="127"/>
      </c>
      <c r="L713" s="557"/>
    </row>
    <row r="714" spans="1:12" ht="15.75">
      <c r="A714" s="9">
        <v>710</v>
      </c>
      <c r="B714" s="1303">
        <v>5500</v>
      </c>
      <c r="C714" s="1789" t="s">
        <v>1252</v>
      </c>
      <c r="D714" s="1789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4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4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4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4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4">
        <f t="shared" si="127"/>
      </c>
      <c r="L718" s="557"/>
    </row>
    <row r="719" spans="1:12" ht="15.75">
      <c r="A719" s="10">
        <v>735</v>
      </c>
      <c r="B719" s="1357">
        <v>5700</v>
      </c>
      <c r="C719" s="1790" t="s">
        <v>1798</v>
      </c>
      <c r="D719" s="1791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4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4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4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4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6"/>
      <c r="F723" s="832"/>
      <c r="G723" s="832"/>
      <c r="H723" s="832"/>
      <c r="I723" s="832"/>
      <c r="J723" s="833"/>
      <c r="K723" s="1644">
        <f t="shared" si="127"/>
      </c>
      <c r="L723" s="557"/>
    </row>
    <row r="724" spans="1:12" ht="15.75">
      <c r="A724" s="10">
        <v>760</v>
      </c>
      <c r="B724" s="1372">
        <v>98</v>
      </c>
      <c r="C724" s="1821" t="s">
        <v>1261</v>
      </c>
      <c r="D724" s="1822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4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4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4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4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21307</v>
      </c>
      <c r="G728" s="829">
        <f t="shared" si="138"/>
        <v>17011</v>
      </c>
      <c r="H728" s="830">
        <f t="shared" si="138"/>
        <v>0</v>
      </c>
      <c r="I728" s="830">
        <f t="shared" si="138"/>
        <v>3670</v>
      </c>
      <c r="J728" s="831">
        <f t="shared" si="138"/>
        <v>626</v>
      </c>
      <c r="K728" s="1644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85" t="str">
        <f>$B$7</f>
        <v>ОТЧЕТНИ ДАННИ ПО ЕБК ЗА СМЕТКИТЕ ЗА СРЕДСТВАТА ОТ ЕВРОПЕЙСКИЯ СЪЮЗ - КСФ</v>
      </c>
      <c r="C732" s="1786"/>
      <c r="D732" s="1786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80" t="str">
        <f>$B$9</f>
        <v>КОМИСИЯ ЗА ЗАЩИТА НА ЛИЧНИТЕ ДАННИ</v>
      </c>
      <c r="C734" s="1781"/>
      <c r="D734" s="1782"/>
      <c r="E734" s="1165">
        <f>$E$9</f>
        <v>42005</v>
      </c>
      <c r="F734" s="1259">
        <f>$F$9</f>
        <v>42063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818" t="str">
        <f>$B$12</f>
        <v>Комисия за защита на личните данни</v>
      </c>
      <c r="C737" s="1819"/>
      <c r="D737" s="1820"/>
      <c r="E737" s="1262" t="s">
        <v>1777</v>
      </c>
      <c r="F737" s="1385" t="str">
        <f>$F$12</f>
        <v>3400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1897</v>
      </c>
      <c r="E739" s="1388">
        <f>$E$15</f>
        <v>98</v>
      </c>
      <c r="F739" s="1389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/>
      <c r="F742" s="1424"/>
      <c r="G742" s="849"/>
      <c r="H742" s="849"/>
      <c r="I742" s="849"/>
      <c r="J742" s="849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/>
      <c r="F743" s="1426"/>
      <c r="G743" s="849"/>
      <c r="H743" s="849"/>
      <c r="I743" s="849"/>
      <c r="J743" s="849"/>
      <c r="K743" s="213">
        <f t="shared" si="139"/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/>
      <c r="F745" s="1430"/>
      <c r="G745" s="849"/>
      <c r="H745" s="849"/>
      <c r="I745" s="849"/>
      <c r="J745" s="849"/>
      <c r="K745" s="213">
        <f t="shared" si="139"/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/>
      <c r="F746" s="1426"/>
      <c r="G746" s="849"/>
      <c r="H746" s="849"/>
      <c r="I746" s="849"/>
      <c r="J746" s="849"/>
      <c r="K746" s="213">
        <f t="shared" si="139"/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/>
      <c r="G751" s="849"/>
      <c r="H751" s="849"/>
      <c r="I751" s="849"/>
      <c r="J751" s="849"/>
      <c r="K751" s="213">
        <f t="shared" si="139"/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/>
      <c r="G752" s="849"/>
      <c r="H752" s="849"/>
      <c r="I752" s="849"/>
      <c r="J752" s="849"/>
      <c r="K752" s="213">
        <f t="shared" si="139"/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92" t="s">
        <v>378</v>
      </c>
      <c r="C765" s="1792"/>
      <c r="D765" s="1792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5">
        <f>$B$7</f>
        <v>0</v>
      </c>
      <c r="J14" s="1786"/>
      <c r="K14" s="1786"/>
      <c r="L14" s="1252"/>
      <c r="M14" s="1252"/>
      <c r="N14" s="1253"/>
      <c r="O14" s="1253"/>
      <c r="P14" s="1253"/>
      <c r="Q14" s="1253"/>
      <c r="R14" s="164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0">
        <f>$B$9</f>
        <v>0</v>
      </c>
      <c r="J16" s="1781"/>
      <c r="K16" s="1782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8">
        <f>$B$12</f>
        <v>0</v>
      </c>
      <c r="J19" s="1819"/>
      <c r="K19" s="1820"/>
      <c r="L19" s="1262" t="s">
        <v>1777</v>
      </c>
      <c r="M19" s="1263">
        <f>$F$12</f>
        <v>0</v>
      </c>
      <c r="N19" s="1264"/>
      <c r="O19" s="848"/>
      <c r="P19" s="848"/>
      <c r="Q19" s="848"/>
      <c r="R19" s="164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9">
        <f>VLOOKUP(K26,OP_LIST2,2,FALSE)</f>
        <v>0</v>
      </c>
      <c r="K26" s="1648" t="s">
        <v>300</v>
      </c>
      <c r="L26" s="442"/>
      <c r="M26" s="845"/>
      <c r="N26" s="1294"/>
      <c r="O26" s="851"/>
      <c r="P26" s="851"/>
      <c r="Q26" s="852"/>
      <c r="R26" s="164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3">
        <f>VLOOKUP(K28,EBK_DEIN2,2,FALSE)</f>
        <v>0</v>
      </c>
      <c r="K27" s="1642" t="s">
        <v>1734</v>
      </c>
      <c r="L27" s="845"/>
      <c r="M27" s="845"/>
      <c r="N27" s="1296"/>
      <c r="O27" s="853"/>
      <c r="P27" s="853"/>
      <c r="Q27" s="854"/>
      <c r="R27" s="164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7" t="s">
        <v>670</v>
      </c>
      <c r="K30" s="1794"/>
      <c r="L30" s="164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4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6" t="s">
        <v>673</v>
      </c>
      <c r="K33" s="1796"/>
      <c r="L33" s="164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4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4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4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4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4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4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7" t="s">
        <v>1173</v>
      </c>
      <c r="K39" s="1797"/>
      <c r="L39" s="164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4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4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4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4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4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4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99" t="s">
        <v>1317</v>
      </c>
      <c r="K45" s="1800"/>
      <c r="L45" s="1624"/>
      <c r="M45" s="526">
        <f t="shared" si="4"/>
        <v>0</v>
      </c>
      <c r="N45" s="1418"/>
      <c r="O45" s="1419"/>
      <c r="P45" s="1419"/>
      <c r="Q45" s="1420"/>
      <c r="R45" s="1644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6" t="s">
        <v>1180</v>
      </c>
      <c r="K46" s="1796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4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4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4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4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4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4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4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4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4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4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4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4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4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4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4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4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4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89" t="s">
        <v>809</v>
      </c>
      <c r="K64" s="1789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4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4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4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4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89" t="s">
        <v>1365</v>
      </c>
      <c r="K68" s="1789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4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4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4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4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4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4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89" t="s">
        <v>1199</v>
      </c>
      <c r="K74" s="1789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4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4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4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89" t="s">
        <v>1201</v>
      </c>
      <c r="K77" s="1798"/>
      <c r="L77" s="1624"/>
      <c r="M77" s="526">
        <f t="shared" si="10"/>
        <v>0</v>
      </c>
      <c r="N77" s="1418"/>
      <c r="O77" s="1419"/>
      <c r="P77" s="1419"/>
      <c r="Q77" s="1420"/>
      <c r="R77" s="1644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3" t="s">
        <v>1202</v>
      </c>
      <c r="K78" s="1794"/>
      <c r="L78" s="1624"/>
      <c r="M78" s="526">
        <f t="shared" si="10"/>
        <v>0</v>
      </c>
      <c r="N78" s="1418"/>
      <c r="O78" s="1419"/>
      <c r="P78" s="1419"/>
      <c r="Q78" s="1420"/>
      <c r="R78" s="1644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3" t="s">
        <v>1203</v>
      </c>
      <c r="K79" s="1794"/>
      <c r="L79" s="1624"/>
      <c r="M79" s="526">
        <f t="shared" si="10"/>
        <v>0</v>
      </c>
      <c r="N79" s="1418"/>
      <c r="O79" s="1419"/>
      <c r="P79" s="1419"/>
      <c r="Q79" s="1420"/>
      <c r="R79" s="1644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3" t="s">
        <v>1204</v>
      </c>
      <c r="K80" s="1794"/>
      <c r="L80" s="1624"/>
      <c r="M80" s="526">
        <f t="shared" si="10"/>
        <v>0</v>
      </c>
      <c r="N80" s="1418"/>
      <c r="O80" s="1419"/>
      <c r="P80" s="1419"/>
      <c r="Q80" s="1420"/>
      <c r="R80" s="1644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89" t="s">
        <v>1205</v>
      </c>
      <c r="K81" s="1789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4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4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4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4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4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4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4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4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4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4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4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4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4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4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89" t="s">
        <v>1218</v>
      </c>
      <c r="K95" s="1789"/>
      <c r="L95" s="1624"/>
      <c r="M95" s="526">
        <f t="shared" si="14"/>
        <v>0</v>
      </c>
      <c r="N95" s="1418"/>
      <c r="O95" s="1419"/>
      <c r="P95" s="1419"/>
      <c r="Q95" s="1420"/>
      <c r="R95" s="164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89" t="s">
        <v>1219</v>
      </c>
      <c r="K96" s="1789"/>
      <c r="L96" s="1624"/>
      <c r="M96" s="526">
        <f t="shared" si="14"/>
        <v>0</v>
      </c>
      <c r="N96" s="1418"/>
      <c r="O96" s="1419"/>
      <c r="P96" s="1419"/>
      <c r="Q96" s="1420"/>
      <c r="R96" s="1644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89" t="s">
        <v>1220</v>
      </c>
      <c r="K97" s="1789"/>
      <c r="L97" s="1624"/>
      <c r="M97" s="526">
        <f t="shared" si="14"/>
        <v>0</v>
      </c>
      <c r="N97" s="1418"/>
      <c r="O97" s="1419"/>
      <c r="P97" s="1419"/>
      <c r="Q97" s="1420"/>
      <c r="R97" s="1644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89" t="s">
        <v>1221</v>
      </c>
      <c r="K98" s="1789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4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4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4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4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4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4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4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89" t="s">
        <v>1228</v>
      </c>
      <c r="K105" s="1789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4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4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4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4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89" t="s">
        <v>1232</v>
      </c>
      <c r="K109" s="1789"/>
      <c r="L109" s="1624"/>
      <c r="M109" s="526">
        <f t="shared" si="19"/>
        <v>0</v>
      </c>
      <c r="N109" s="1418"/>
      <c r="O109" s="1419"/>
      <c r="P109" s="1419"/>
      <c r="Q109" s="1420"/>
      <c r="R109" s="1644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89" t="s">
        <v>1295</v>
      </c>
      <c r="K110" s="1789"/>
      <c r="L110" s="1624"/>
      <c r="M110" s="526">
        <f t="shared" si="19"/>
        <v>0</v>
      </c>
      <c r="N110" s="1418"/>
      <c r="O110" s="1419"/>
      <c r="P110" s="1419"/>
      <c r="Q110" s="1420"/>
      <c r="R110" s="1644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3" t="s">
        <v>1233</v>
      </c>
      <c r="K111" s="1794"/>
      <c r="L111" s="1624"/>
      <c r="M111" s="526">
        <f t="shared" si="19"/>
        <v>0</v>
      </c>
      <c r="N111" s="1418"/>
      <c r="O111" s="1419"/>
      <c r="P111" s="1419"/>
      <c r="Q111" s="1420"/>
      <c r="R111" s="1644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89" t="s">
        <v>813</v>
      </c>
      <c r="K112" s="1789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4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4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4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5" t="s">
        <v>1234</v>
      </c>
      <c r="K115" s="1795"/>
      <c r="L115" s="1624"/>
      <c r="M115" s="526">
        <f>N115+O115+P115+Q115</f>
        <v>0</v>
      </c>
      <c r="N115" s="1418"/>
      <c r="O115" s="1419"/>
      <c r="P115" s="1419"/>
      <c r="Q115" s="1420"/>
      <c r="R115" s="1644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5" t="s">
        <v>1235</v>
      </c>
      <c r="K116" s="1795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4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4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4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4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4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4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4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4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5" t="s">
        <v>285</v>
      </c>
      <c r="K124" s="1795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4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4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4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5" t="s">
        <v>1251</v>
      </c>
      <c r="K127" s="1795"/>
      <c r="L127" s="1624"/>
      <c r="M127" s="526">
        <f>N127+O127+P127+Q127</f>
        <v>0</v>
      </c>
      <c r="N127" s="1418"/>
      <c r="O127" s="1419"/>
      <c r="P127" s="1419"/>
      <c r="Q127" s="1420"/>
      <c r="R127" s="1644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89" t="s">
        <v>1252</v>
      </c>
      <c r="K128" s="1789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4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4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4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4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4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0" t="s">
        <v>1798</v>
      </c>
      <c r="K133" s="1791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4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4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4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4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6"/>
      <c r="M137" s="832"/>
      <c r="N137" s="832"/>
      <c r="O137" s="832"/>
      <c r="P137" s="832"/>
      <c r="Q137" s="833"/>
      <c r="R137" s="1644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1" t="s">
        <v>1261</v>
      </c>
      <c r="K138" s="1822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4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4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4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4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4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5">
        <f>$B$7</f>
        <v>0</v>
      </c>
      <c r="J146" s="1786"/>
      <c r="K146" s="1786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0">
        <f>$B$9</f>
        <v>0</v>
      </c>
      <c r="J148" s="1781"/>
      <c r="K148" s="1782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8">
        <f>$B$12</f>
        <v>0</v>
      </c>
      <c r="J151" s="1819"/>
      <c r="K151" s="1820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2" t="s">
        <v>378</v>
      </c>
      <c r="J179" s="1792"/>
      <c r="K179" s="1792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2015-03-06T09:27:30Z</cp:lastPrinted>
  <dcterms:created xsi:type="dcterms:W3CDTF">1997-12-10T11:54:07Z</dcterms:created>
  <dcterms:modified xsi:type="dcterms:W3CDTF">2015-03-17T07:21:28Z</dcterms:modified>
  <cp:category/>
  <cp:version/>
  <cp:contentType/>
  <cp:contentStatus/>
</cp:coreProperties>
</file>